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<sst xmlns="http://schemas.openxmlformats.org/spreadsheetml/2006/main" count="127" uniqueCount="71">
  <si>
    <t>Farmington Marching Invitational</t>
  </si>
  <si>
    <t xml:space="preserve"> </t>
  </si>
  <si>
    <t>Caption</t>
  </si>
  <si>
    <t>Music Effect</t>
  </si>
  <si>
    <t>Visual Effect</t>
  </si>
  <si>
    <t>GE</t>
  </si>
  <si>
    <t>Music Ensemble</t>
  </si>
  <si>
    <t>Visual Ensemble</t>
  </si>
  <si>
    <t>Percussion</t>
  </si>
  <si>
    <t>Auxillary</t>
  </si>
  <si>
    <t>DM</t>
  </si>
  <si>
    <t>Judge</t>
  </si>
  <si>
    <t>Dingus</t>
  </si>
  <si>
    <t>Simon</t>
  </si>
  <si>
    <t>Total</t>
  </si>
  <si>
    <t>Oliphant</t>
  </si>
  <si>
    <t>Stemet</t>
  </si>
  <si>
    <t>Williams</t>
  </si>
  <si>
    <t>Kerr</t>
  </si>
  <si>
    <t>Dowdy</t>
  </si>
  <si>
    <t>School</t>
  </si>
  <si>
    <t>Class</t>
  </si>
  <si>
    <t>Rep</t>
  </si>
  <si>
    <t>Per</t>
  </si>
  <si>
    <t>Tech</t>
  </si>
  <si>
    <t>Mus</t>
  </si>
  <si>
    <t>Comp</t>
  </si>
  <si>
    <t>Exc</t>
  </si>
  <si>
    <t>QofT</t>
  </si>
  <si>
    <t>Cont</t>
  </si>
  <si>
    <t>SUBTOTAL</t>
  </si>
  <si>
    <t>TOTAL</t>
  </si>
  <si>
    <t>OS Music</t>
  </si>
  <si>
    <t>OS Visual</t>
  </si>
  <si>
    <t>Sullivan</t>
  </si>
  <si>
    <t>Potosi</t>
  </si>
  <si>
    <t>Sikeston</t>
  </si>
  <si>
    <t>St. Charles</t>
  </si>
  <si>
    <t>Union</t>
  </si>
  <si>
    <t>St. Charles West</t>
  </si>
  <si>
    <t>Windsor</t>
  </si>
  <si>
    <t>Webb City</t>
  </si>
  <si>
    <t>Hillsboro #</t>
  </si>
  <si>
    <t>Pattonville</t>
  </si>
  <si>
    <t>Washington</t>
  </si>
  <si>
    <t>Ft. Zumwalt North</t>
  </si>
  <si>
    <t>Cape Central #</t>
  </si>
  <si>
    <t>Lindbergh</t>
  </si>
  <si>
    <t>Ft. Zumwalt West</t>
  </si>
  <si>
    <t>Francis Howell Central</t>
  </si>
  <si>
    <t>Marquette</t>
  </si>
  <si>
    <t>Lafayette</t>
  </si>
  <si>
    <t>Oakville #</t>
  </si>
  <si>
    <t>Class 3</t>
  </si>
  <si>
    <t>Class 4</t>
  </si>
  <si>
    <t>Class 5</t>
  </si>
  <si>
    <t>Class 6</t>
  </si>
  <si>
    <t>Outstanding Drum Major</t>
  </si>
  <si>
    <t>PTSI</t>
  </si>
  <si>
    <t>WC</t>
  </si>
  <si>
    <t>FTZ</t>
  </si>
  <si>
    <t>Lfyt</t>
  </si>
  <si>
    <t>Outstanding Percussion</t>
  </si>
  <si>
    <t>Pattnv</t>
  </si>
  <si>
    <t>Lndbg &amp; Oak</t>
  </si>
  <si>
    <t>Outstanding Color Guard</t>
  </si>
  <si>
    <t>Wash</t>
  </si>
  <si>
    <t>Oak</t>
  </si>
  <si>
    <t>Outstanding Visual</t>
  </si>
  <si>
    <t>WC &amp; HLS</t>
  </si>
  <si>
    <t>Outstanding Music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</si>
</sst>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color indexed="8"/>
      <name val="Century Gothic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0" fillId="0" borderId="4" xfId="0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23" xfId="0" applyFont="1" applyFill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47625</xdr:colOff>
      <xdr:row>0</xdr:row>
      <xdr:rowOff>0</xdr:rowOff>
    </xdr:from>
    <xdr:to>
      <xdr:col>19</xdr:col>
      <xdr:colOff>609600</xdr:colOff>
      <xdr:row>3</xdr:row>
      <xdr:rowOff>28575</xdr:rowOff>
    </xdr:to>
    <xdr:pic>
      <xdr:nvPicPr>
        <xdr:cNvPr id="1" name="Picture 1" descr="flag, colorguard clip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0025" y="0"/>
          <a:ext cx="561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0</xdr:row>
      <xdr:rowOff>38100</xdr:rowOff>
    </xdr:from>
    <xdr:to>
      <xdr:col>18</xdr:col>
      <xdr:colOff>66675</xdr:colOff>
      <xdr:row>3</xdr:row>
      <xdr:rowOff>38100</xdr:rowOff>
    </xdr:to>
    <xdr:pic>
      <xdr:nvPicPr>
        <xdr:cNvPr id="2" name="Picture 2" descr="flag, colorguard clip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38100"/>
          <a:ext cx="552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0</xdr:row>
      <xdr:rowOff>0</xdr:rowOff>
    </xdr:from>
    <xdr:to>
      <xdr:col>2</xdr:col>
      <xdr:colOff>495300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0"/>
          <a:ext cx="752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0</xdr:row>
      <xdr:rowOff>142875</xdr:rowOff>
    </xdr:from>
    <xdr:to>
      <xdr:col>3</xdr:col>
      <xdr:colOff>314325</xdr:colOff>
      <xdr:row>1</xdr:row>
      <xdr:rowOff>161925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81125" y="142875"/>
          <a:ext cx="7620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FHS
BKMB</a:t>
          </a:r>
        </a:p>
      </xdr:txBody>
    </xdr:sp>
    <xdr:clientData/>
  </xdr:twoCellAnchor>
  <xdr:twoCellAnchor>
    <xdr:from>
      <xdr:col>4</xdr:col>
      <xdr:colOff>333375</xdr:colOff>
      <xdr:row>0</xdr:row>
      <xdr:rowOff>114300</xdr:rowOff>
    </xdr:from>
    <xdr:to>
      <xdr:col>6</xdr:col>
      <xdr:colOff>85725</xdr:colOff>
      <xdr:row>1</xdr:row>
      <xdr:rowOff>161925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71775" y="114300"/>
          <a:ext cx="971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12th
Annual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workbookViewId="0" topLeftCell="A1">
      <selection activeCell="A29" sqref="A29:IV29"/>
    </sheetView>
  </sheetViews>
  <sheetFormatPr defaultColWidth="9.140625" defaultRowHeight="12.75"/>
  <sheetData>
    <row r="1" spans="1:29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</row>
    <row r="2" spans="1:29" ht="23.25">
      <c r="A2" s="3">
        <v>40075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"/>
      <c r="Z2" s="2"/>
      <c r="AA2" s="2"/>
      <c r="AB2" s="2"/>
      <c r="AC2" s="2"/>
    </row>
    <row r="3" spans="1:2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2.75">
      <c r="A5" s="4"/>
      <c r="B5" s="2"/>
      <c r="C5" s="2"/>
      <c r="D5" s="2"/>
      <c r="E5" s="2"/>
      <c r="F5" s="2"/>
      <c r="G5" s="2"/>
      <c r="H5" s="2"/>
      <c r="I5" s="4"/>
      <c r="J5" s="2"/>
      <c r="K5" s="2"/>
      <c r="L5" s="2"/>
      <c r="M5" s="2"/>
      <c r="N5" s="2"/>
      <c r="O5" s="2"/>
      <c r="P5" s="2"/>
      <c r="Q5" s="2"/>
      <c r="R5" s="2"/>
      <c r="S5" s="4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3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 t="s">
        <v>1</v>
      </c>
    </row>
    <row r="7" spans="1:29" ht="15">
      <c r="A7" s="5" t="s">
        <v>2</v>
      </c>
      <c r="B7" s="6"/>
      <c r="C7" s="7" t="s">
        <v>3</v>
      </c>
      <c r="D7" s="8"/>
      <c r="E7" s="9"/>
      <c r="F7" s="10" t="s">
        <v>4</v>
      </c>
      <c r="G7" s="8"/>
      <c r="H7" s="9"/>
      <c r="I7" s="11" t="s">
        <v>5</v>
      </c>
      <c r="J7" s="10" t="s">
        <v>6</v>
      </c>
      <c r="K7" s="8"/>
      <c r="L7" s="9"/>
      <c r="M7" s="10" t="s">
        <v>7</v>
      </c>
      <c r="N7" s="8"/>
      <c r="O7" s="9"/>
      <c r="P7" s="10" t="s">
        <v>8</v>
      </c>
      <c r="Q7" s="8"/>
      <c r="R7" s="9"/>
      <c r="S7" s="10" t="s">
        <v>9</v>
      </c>
      <c r="T7" s="8"/>
      <c r="U7" s="9"/>
      <c r="V7" s="12" t="s">
        <v>10</v>
      </c>
      <c r="W7" s="13" t="s">
        <v>1</v>
      </c>
      <c r="X7" s="14" t="s">
        <v>1</v>
      </c>
      <c r="Y7" s="2"/>
      <c r="Z7" s="2"/>
      <c r="AA7" s="2"/>
      <c r="AB7" s="2"/>
      <c r="AC7" s="2" t="s">
        <v>1</v>
      </c>
    </row>
    <row r="8" spans="1:29" ht="15">
      <c r="A8" s="15" t="s">
        <v>11</v>
      </c>
      <c r="B8" s="16"/>
      <c r="C8" s="17" t="s">
        <v>12</v>
      </c>
      <c r="D8" s="18"/>
      <c r="E8" s="19"/>
      <c r="F8" s="20" t="s">
        <v>13</v>
      </c>
      <c r="G8" s="18"/>
      <c r="H8" s="19"/>
      <c r="I8" s="21" t="s">
        <v>14</v>
      </c>
      <c r="J8" s="20" t="s">
        <v>15</v>
      </c>
      <c r="K8" s="18"/>
      <c r="L8" s="19"/>
      <c r="M8" s="20" t="s">
        <v>16</v>
      </c>
      <c r="N8" s="18"/>
      <c r="O8" s="19"/>
      <c r="P8" s="20" t="s">
        <v>17</v>
      </c>
      <c r="Q8" s="18"/>
      <c r="R8" s="19"/>
      <c r="S8" s="20" t="s">
        <v>18</v>
      </c>
      <c r="T8" s="18"/>
      <c r="U8" s="19"/>
      <c r="V8" s="22" t="s">
        <v>19</v>
      </c>
      <c r="W8" s="23"/>
      <c r="X8" s="24"/>
      <c r="Y8" s="2"/>
      <c r="Z8" s="2"/>
      <c r="AA8" s="2"/>
      <c r="AB8" s="2"/>
      <c r="AC8" s="2" t="s">
        <v>1</v>
      </c>
    </row>
    <row r="9" spans="1:29" ht="13.5" thickBot="1">
      <c r="A9" s="25" t="s">
        <v>20</v>
      </c>
      <c r="B9" s="26" t="s">
        <v>21</v>
      </c>
      <c r="C9" s="27" t="s">
        <v>22</v>
      </c>
      <c r="D9" s="28" t="s">
        <v>23</v>
      </c>
      <c r="E9" s="28" t="s">
        <v>14</v>
      </c>
      <c r="F9" s="29" t="s">
        <v>22</v>
      </c>
      <c r="G9" s="30" t="s">
        <v>23</v>
      </c>
      <c r="H9" s="28" t="s">
        <v>14</v>
      </c>
      <c r="I9" s="28"/>
      <c r="J9" s="29" t="s">
        <v>24</v>
      </c>
      <c r="K9" s="28" t="s">
        <v>25</v>
      </c>
      <c r="L9" s="28" t="s">
        <v>14</v>
      </c>
      <c r="M9" s="29" t="s">
        <v>26</v>
      </c>
      <c r="N9" s="30" t="s">
        <v>27</v>
      </c>
      <c r="O9" s="28" t="s">
        <v>14</v>
      </c>
      <c r="P9" s="29" t="s">
        <v>28</v>
      </c>
      <c r="Q9" s="28" t="s">
        <v>25</v>
      </c>
      <c r="R9" s="28" t="s">
        <v>14</v>
      </c>
      <c r="S9" s="29" t="s">
        <v>29</v>
      </c>
      <c r="T9" s="28" t="s">
        <v>27</v>
      </c>
      <c r="U9" s="30" t="s">
        <v>14</v>
      </c>
      <c r="V9" s="28" t="s">
        <v>14</v>
      </c>
      <c r="W9" s="28" t="s">
        <v>30</v>
      </c>
      <c r="X9" s="31" t="s">
        <v>31</v>
      </c>
      <c r="Y9" s="32" t="s">
        <v>32</v>
      </c>
      <c r="Z9" s="33"/>
      <c r="AA9" s="33" t="s">
        <v>33</v>
      </c>
      <c r="AB9" s="33"/>
      <c r="AC9" s="2" t="s">
        <v>1</v>
      </c>
    </row>
    <row r="10" spans="1:29" ht="15.75">
      <c r="A10" s="34" t="s">
        <v>34</v>
      </c>
      <c r="B10" s="35">
        <v>3</v>
      </c>
      <c r="C10" s="21">
        <v>46</v>
      </c>
      <c r="D10" s="21">
        <v>48</v>
      </c>
      <c r="E10" s="36">
        <f aca="true" t="shared" si="0" ref="E10:E28">C10+D10</f>
        <v>94</v>
      </c>
      <c r="F10" s="21">
        <v>48</v>
      </c>
      <c r="G10" s="21">
        <v>50</v>
      </c>
      <c r="H10" s="37">
        <f aca="true" t="shared" si="1" ref="H10:H28">F10+G10</f>
        <v>98</v>
      </c>
      <c r="I10" s="36">
        <f aca="true" t="shared" si="2" ref="I10:I28">E10+H10</f>
        <v>192</v>
      </c>
      <c r="J10" s="21">
        <v>57</v>
      </c>
      <c r="K10" s="21">
        <v>57</v>
      </c>
      <c r="L10" s="36">
        <f aca="true" t="shared" si="3" ref="L10:L28">J10+K10</f>
        <v>114</v>
      </c>
      <c r="M10" s="21">
        <v>45</v>
      </c>
      <c r="N10" s="21">
        <v>51</v>
      </c>
      <c r="O10" s="36">
        <f aca="true" t="shared" si="4" ref="O10:O28">M10+N10</f>
        <v>96</v>
      </c>
      <c r="P10" s="21">
        <v>46</v>
      </c>
      <c r="Q10" s="21">
        <v>48</v>
      </c>
      <c r="R10" s="36">
        <f aca="true" t="shared" si="5" ref="R10:R28">P10+Q10</f>
        <v>94</v>
      </c>
      <c r="S10" s="21">
        <v>59</v>
      </c>
      <c r="T10" s="21">
        <v>58</v>
      </c>
      <c r="U10" s="36">
        <f aca="true" t="shared" si="6" ref="U10:U28">S10+T10</f>
        <v>117</v>
      </c>
      <c r="V10" s="37">
        <v>62</v>
      </c>
      <c r="W10" s="38">
        <f aca="true" t="shared" si="7" ref="W10:W28">(E10*1.25)+(L10*1.25)+H10+((O10+R10+U10)*0.5)</f>
        <v>511.5</v>
      </c>
      <c r="X10" s="36">
        <f aca="true" t="shared" si="8" ref="X10:X28">W10/10</f>
        <v>51.15</v>
      </c>
      <c r="Y10" s="2"/>
      <c r="Z10" s="39">
        <f aca="true" t="shared" si="9" ref="Z10:Z28">E10+L10</f>
        <v>208</v>
      </c>
      <c r="AA10" s="4"/>
      <c r="AB10" s="4">
        <f aca="true" t="shared" si="10" ref="AB10:AB28">H10+O10</f>
        <v>194</v>
      </c>
      <c r="AC10" s="2" t="s">
        <v>1</v>
      </c>
    </row>
    <row r="11" spans="1:29" ht="16.5" thickBot="1">
      <c r="A11" s="40" t="s">
        <v>35</v>
      </c>
      <c r="B11" s="41">
        <v>3</v>
      </c>
      <c r="C11" s="40">
        <v>52</v>
      </c>
      <c r="D11" s="40">
        <v>48</v>
      </c>
      <c r="E11" s="42">
        <f t="shared" si="0"/>
        <v>100</v>
      </c>
      <c r="F11" s="40">
        <v>69</v>
      </c>
      <c r="G11" s="40">
        <v>67</v>
      </c>
      <c r="H11" s="42">
        <f t="shared" si="1"/>
        <v>136</v>
      </c>
      <c r="I11" s="42">
        <f t="shared" si="2"/>
        <v>236</v>
      </c>
      <c r="J11" s="40">
        <v>63</v>
      </c>
      <c r="K11" s="40">
        <v>59</v>
      </c>
      <c r="L11" s="42">
        <f t="shared" si="3"/>
        <v>122</v>
      </c>
      <c r="M11" s="40">
        <v>55</v>
      </c>
      <c r="N11" s="40">
        <v>56</v>
      </c>
      <c r="O11" s="42">
        <f t="shared" si="4"/>
        <v>111</v>
      </c>
      <c r="P11" s="40">
        <v>67</v>
      </c>
      <c r="Q11" s="40">
        <v>81</v>
      </c>
      <c r="R11" s="42">
        <f t="shared" si="5"/>
        <v>148</v>
      </c>
      <c r="S11" s="40">
        <v>60</v>
      </c>
      <c r="T11" s="40">
        <v>59</v>
      </c>
      <c r="U11" s="42">
        <f t="shared" si="6"/>
        <v>119</v>
      </c>
      <c r="V11" s="42">
        <v>80</v>
      </c>
      <c r="W11" s="43">
        <f t="shared" si="7"/>
        <v>602.5</v>
      </c>
      <c r="X11" s="42">
        <f t="shared" si="8"/>
        <v>60.25</v>
      </c>
      <c r="Y11" s="44"/>
      <c r="Z11" s="45">
        <f t="shared" si="9"/>
        <v>222</v>
      </c>
      <c r="AA11" s="46"/>
      <c r="AB11" s="46">
        <f t="shared" si="10"/>
        <v>247</v>
      </c>
      <c r="AC11" s="2" t="s">
        <v>1</v>
      </c>
    </row>
    <row r="12" spans="1:29" ht="15.75">
      <c r="A12" s="21" t="s">
        <v>36</v>
      </c>
      <c r="B12" s="47">
        <v>4</v>
      </c>
      <c r="C12" s="21">
        <v>67</v>
      </c>
      <c r="D12" s="21">
        <v>65</v>
      </c>
      <c r="E12" s="37">
        <f t="shared" si="0"/>
        <v>132</v>
      </c>
      <c r="F12" s="21">
        <v>60</v>
      </c>
      <c r="G12" s="21">
        <v>55</v>
      </c>
      <c r="H12" s="37">
        <f t="shared" si="1"/>
        <v>115</v>
      </c>
      <c r="I12" s="37">
        <f t="shared" si="2"/>
        <v>247</v>
      </c>
      <c r="J12" s="21">
        <v>60</v>
      </c>
      <c r="K12" s="21">
        <v>58</v>
      </c>
      <c r="L12" s="37">
        <f t="shared" si="3"/>
        <v>118</v>
      </c>
      <c r="M12" s="21">
        <v>53</v>
      </c>
      <c r="N12" s="21">
        <v>53</v>
      </c>
      <c r="O12" s="37">
        <f t="shared" si="4"/>
        <v>106</v>
      </c>
      <c r="P12" s="21">
        <v>47</v>
      </c>
      <c r="Q12" s="21">
        <v>51</v>
      </c>
      <c r="R12" s="37">
        <f t="shared" si="5"/>
        <v>98</v>
      </c>
      <c r="S12" s="21">
        <v>61</v>
      </c>
      <c r="T12" s="21">
        <v>62</v>
      </c>
      <c r="U12" s="37">
        <f t="shared" si="6"/>
        <v>123</v>
      </c>
      <c r="V12" s="37">
        <v>59</v>
      </c>
      <c r="W12" s="48">
        <f t="shared" si="7"/>
        <v>591</v>
      </c>
      <c r="X12" s="37">
        <f t="shared" si="8"/>
        <v>59.1</v>
      </c>
      <c r="Y12" s="49"/>
      <c r="Z12" s="50">
        <f t="shared" si="9"/>
        <v>250</v>
      </c>
      <c r="AA12" s="51"/>
      <c r="AB12" s="51">
        <f t="shared" si="10"/>
        <v>221</v>
      </c>
      <c r="AC12" s="2" t="s">
        <v>1</v>
      </c>
    </row>
    <row r="13" spans="1:29" ht="15.75">
      <c r="A13" s="21" t="s">
        <v>37</v>
      </c>
      <c r="B13" s="47">
        <v>4</v>
      </c>
      <c r="C13" s="21">
        <v>66</v>
      </c>
      <c r="D13" s="21">
        <v>63</v>
      </c>
      <c r="E13" s="37">
        <f t="shared" si="0"/>
        <v>129</v>
      </c>
      <c r="F13" s="21">
        <v>70</v>
      </c>
      <c r="G13" s="21">
        <v>65</v>
      </c>
      <c r="H13" s="37">
        <f t="shared" si="1"/>
        <v>135</v>
      </c>
      <c r="I13" s="37">
        <f t="shared" si="2"/>
        <v>264</v>
      </c>
      <c r="J13" s="21">
        <v>59</v>
      </c>
      <c r="K13" s="21">
        <v>53</v>
      </c>
      <c r="L13" s="37">
        <f t="shared" si="3"/>
        <v>112</v>
      </c>
      <c r="M13" s="21">
        <v>60</v>
      </c>
      <c r="N13" s="21">
        <v>59</v>
      </c>
      <c r="O13" s="37">
        <f t="shared" si="4"/>
        <v>119</v>
      </c>
      <c r="P13" s="21">
        <v>76</v>
      </c>
      <c r="Q13" s="21">
        <v>83</v>
      </c>
      <c r="R13" s="37">
        <f t="shared" si="5"/>
        <v>159</v>
      </c>
      <c r="S13" s="21">
        <v>53</v>
      </c>
      <c r="T13" s="21">
        <v>51</v>
      </c>
      <c r="U13" s="37">
        <f t="shared" si="6"/>
        <v>104</v>
      </c>
      <c r="V13" s="37">
        <v>69</v>
      </c>
      <c r="W13" s="48">
        <f t="shared" si="7"/>
        <v>627.25</v>
      </c>
      <c r="X13" s="37">
        <f t="shared" si="8"/>
        <v>62.725</v>
      </c>
      <c r="Y13" s="49"/>
      <c r="Z13" s="50">
        <f t="shared" si="9"/>
        <v>241</v>
      </c>
      <c r="AA13" s="51"/>
      <c r="AB13" s="51">
        <f t="shared" si="10"/>
        <v>254</v>
      </c>
      <c r="AC13" s="2" t="s">
        <v>1</v>
      </c>
    </row>
    <row r="14" spans="1:29" ht="15.75">
      <c r="A14" s="21" t="s">
        <v>38</v>
      </c>
      <c r="B14" s="47">
        <v>4</v>
      </c>
      <c r="C14" s="21">
        <v>77</v>
      </c>
      <c r="D14" s="21">
        <v>75</v>
      </c>
      <c r="E14" s="37">
        <f t="shared" si="0"/>
        <v>152</v>
      </c>
      <c r="F14" s="21">
        <v>69</v>
      </c>
      <c r="G14" s="21">
        <v>69</v>
      </c>
      <c r="H14" s="37">
        <f t="shared" si="1"/>
        <v>138</v>
      </c>
      <c r="I14" s="37">
        <f t="shared" si="2"/>
        <v>290</v>
      </c>
      <c r="J14" s="21">
        <v>58</v>
      </c>
      <c r="K14" s="21">
        <v>55</v>
      </c>
      <c r="L14" s="37">
        <f t="shared" si="3"/>
        <v>113</v>
      </c>
      <c r="M14" s="21">
        <v>63</v>
      </c>
      <c r="N14" s="21">
        <v>62</v>
      </c>
      <c r="O14" s="37">
        <f t="shared" si="4"/>
        <v>125</v>
      </c>
      <c r="P14" s="21">
        <v>58</v>
      </c>
      <c r="Q14" s="21">
        <v>74</v>
      </c>
      <c r="R14" s="37">
        <f t="shared" si="5"/>
        <v>132</v>
      </c>
      <c r="S14" s="21">
        <v>69</v>
      </c>
      <c r="T14" s="21">
        <v>64</v>
      </c>
      <c r="U14" s="37">
        <f t="shared" si="6"/>
        <v>133</v>
      </c>
      <c r="V14" s="37">
        <v>85</v>
      </c>
      <c r="W14" s="48">
        <f t="shared" si="7"/>
        <v>664.25</v>
      </c>
      <c r="X14" s="37">
        <f t="shared" si="8"/>
        <v>66.425</v>
      </c>
      <c r="Y14" s="49"/>
      <c r="Z14" s="50">
        <f t="shared" si="9"/>
        <v>265</v>
      </c>
      <c r="AA14" s="51"/>
      <c r="AB14" s="51">
        <f t="shared" si="10"/>
        <v>263</v>
      </c>
      <c r="AC14" s="2" t="s">
        <v>1</v>
      </c>
    </row>
    <row r="15" spans="1:29" ht="15.75">
      <c r="A15" s="21" t="s">
        <v>39</v>
      </c>
      <c r="B15" s="47">
        <v>4</v>
      </c>
      <c r="C15" s="21">
        <v>68</v>
      </c>
      <c r="D15" s="21">
        <v>65</v>
      </c>
      <c r="E15" s="37">
        <f t="shared" si="0"/>
        <v>133</v>
      </c>
      <c r="F15" s="21">
        <v>74</v>
      </c>
      <c r="G15" s="21">
        <v>71</v>
      </c>
      <c r="H15" s="37">
        <f t="shared" si="1"/>
        <v>145</v>
      </c>
      <c r="I15" s="37">
        <f t="shared" si="2"/>
        <v>278</v>
      </c>
      <c r="J15" s="21">
        <v>61</v>
      </c>
      <c r="K15" s="21">
        <v>59</v>
      </c>
      <c r="L15" s="37">
        <f t="shared" si="3"/>
        <v>120</v>
      </c>
      <c r="M15" s="21">
        <v>57</v>
      </c>
      <c r="N15" s="21">
        <v>56</v>
      </c>
      <c r="O15" s="37">
        <f t="shared" si="4"/>
        <v>113</v>
      </c>
      <c r="P15" s="21">
        <v>68</v>
      </c>
      <c r="Q15" s="21">
        <v>80</v>
      </c>
      <c r="R15" s="37">
        <f t="shared" si="5"/>
        <v>148</v>
      </c>
      <c r="S15" s="21">
        <v>68</v>
      </c>
      <c r="T15" s="21">
        <v>67</v>
      </c>
      <c r="U15" s="37">
        <f t="shared" si="6"/>
        <v>135</v>
      </c>
      <c r="V15" s="37">
        <v>66</v>
      </c>
      <c r="W15" s="48">
        <f t="shared" si="7"/>
        <v>659.25</v>
      </c>
      <c r="X15" s="37">
        <f t="shared" si="8"/>
        <v>65.925</v>
      </c>
      <c r="Y15" s="49"/>
      <c r="Z15" s="50">
        <f t="shared" si="9"/>
        <v>253</v>
      </c>
      <c r="AA15" s="51"/>
      <c r="AB15" s="51">
        <f t="shared" si="10"/>
        <v>258</v>
      </c>
      <c r="AC15" s="2" t="s">
        <v>1</v>
      </c>
    </row>
    <row r="16" spans="1:29" ht="15.75">
      <c r="A16" s="21" t="s">
        <v>40</v>
      </c>
      <c r="B16" s="47">
        <v>4</v>
      </c>
      <c r="C16" s="21">
        <v>63</v>
      </c>
      <c r="D16" s="21">
        <v>62</v>
      </c>
      <c r="E16" s="37">
        <f t="shared" si="0"/>
        <v>125</v>
      </c>
      <c r="F16" s="21">
        <v>67</v>
      </c>
      <c r="G16" s="21">
        <v>66</v>
      </c>
      <c r="H16" s="37">
        <f t="shared" si="1"/>
        <v>133</v>
      </c>
      <c r="I16" s="37">
        <f t="shared" si="2"/>
        <v>258</v>
      </c>
      <c r="J16" s="21">
        <v>62</v>
      </c>
      <c r="K16" s="21">
        <v>61</v>
      </c>
      <c r="L16" s="37">
        <f t="shared" si="3"/>
        <v>123</v>
      </c>
      <c r="M16" s="21">
        <v>58</v>
      </c>
      <c r="N16" s="21">
        <v>56</v>
      </c>
      <c r="O16" s="37">
        <f t="shared" si="4"/>
        <v>114</v>
      </c>
      <c r="P16" s="21">
        <v>60</v>
      </c>
      <c r="Q16" s="21">
        <v>73</v>
      </c>
      <c r="R16" s="37">
        <f t="shared" si="5"/>
        <v>133</v>
      </c>
      <c r="S16" s="21">
        <v>63</v>
      </c>
      <c r="T16" s="21">
        <v>59</v>
      </c>
      <c r="U16" s="37">
        <f t="shared" si="6"/>
        <v>122</v>
      </c>
      <c r="V16" s="37">
        <v>79</v>
      </c>
      <c r="W16" s="48">
        <f t="shared" si="7"/>
        <v>627.5</v>
      </c>
      <c r="X16" s="37">
        <f t="shared" si="8"/>
        <v>62.75</v>
      </c>
      <c r="Y16" s="49"/>
      <c r="Z16" s="50">
        <f t="shared" si="9"/>
        <v>248</v>
      </c>
      <c r="AA16" s="51"/>
      <c r="AB16" s="51">
        <f t="shared" si="10"/>
        <v>247</v>
      </c>
      <c r="AC16" s="2" t="s">
        <v>1</v>
      </c>
    </row>
    <row r="17" spans="1:29" ht="15.75">
      <c r="A17" s="21" t="s">
        <v>41</v>
      </c>
      <c r="B17" s="47">
        <v>4</v>
      </c>
      <c r="C17" s="21">
        <v>83</v>
      </c>
      <c r="D17" s="21">
        <v>79</v>
      </c>
      <c r="E17" s="37">
        <f t="shared" si="0"/>
        <v>162</v>
      </c>
      <c r="F17" s="21">
        <v>74</v>
      </c>
      <c r="G17" s="21">
        <v>71</v>
      </c>
      <c r="H17" s="37">
        <f t="shared" si="1"/>
        <v>145</v>
      </c>
      <c r="I17" s="37">
        <f t="shared" si="2"/>
        <v>307</v>
      </c>
      <c r="J17" s="21">
        <v>76</v>
      </c>
      <c r="K17" s="21">
        <v>75</v>
      </c>
      <c r="L17" s="37">
        <f t="shared" si="3"/>
        <v>151</v>
      </c>
      <c r="M17" s="21">
        <v>72</v>
      </c>
      <c r="N17" s="21">
        <v>68</v>
      </c>
      <c r="O17" s="37">
        <f t="shared" si="4"/>
        <v>140</v>
      </c>
      <c r="P17" s="21">
        <v>82</v>
      </c>
      <c r="Q17" s="21">
        <v>88</v>
      </c>
      <c r="R17" s="37">
        <f t="shared" si="5"/>
        <v>170</v>
      </c>
      <c r="S17" s="21">
        <v>75</v>
      </c>
      <c r="T17" s="21">
        <v>73</v>
      </c>
      <c r="U17" s="37">
        <f t="shared" si="6"/>
        <v>148</v>
      </c>
      <c r="V17" s="37">
        <v>90</v>
      </c>
      <c r="W17" s="48">
        <f t="shared" si="7"/>
        <v>765.25</v>
      </c>
      <c r="X17" s="37">
        <f t="shared" si="8"/>
        <v>76.525</v>
      </c>
      <c r="Y17" s="49"/>
      <c r="Z17" s="50">
        <f t="shared" si="9"/>
        <v>313</v>
      </c>
      <c r="AA17" s="51"/>
      <c r="AB17" s="51">
        <f t="shared" si="10"/>
        <v>285</v>
      </c>
      <c r="AC17" s="2" t="s">
        <v>1</v>
      </c>
    </row>
    <row r="18" spans="1:29" ht="16.5" thickBot="1">
      <c r="A18" s="40" t="s">
        <v>42</v>
      </c>
      <c r="B18" s="41">
        <v>4</v>
      </c>
      <c r="C18" s="40">
        <v>78</v>
      </c>
      <c r="D18" s="40">
        <v>76</v>
      </c>
      <c r="E18" s="42">
        <f t="shared" si="0"/>
        <v>154</v>
      </c>
      <c r="F18" s="40">
        <v>73</v>
      </c>
      <c r="G18" s="40">
        <v>70</v>
      </c>
      <c r="H18" s="42">
        <f t="shared" si="1"/>
        <v>143</v>
      </c>
      <c r="I18" s="42">
        <f t="shared" si="2"/>
        <v>297</v>
      </c>
      <c r="J18" s="40">
        <v>65</v>
      </c>
      <c r="K18" s="40">
        <v>63</v>
      </c>
      <c r="L18" s="42">
        <f t="shared" si="3"/>
        <v>128</v>
      </c>
      <c r="M18" s="40">
        <v>71</v>
      </c>
      <c r="N18" s="40">
        <v>71</v>
      </c>
      <c r="O18" s="42">
        <f t="shared" si="4"/>
        <v>142</v>
      </c>
      <c r="P18" s="40">
        <v>79</v>
      </c>
      <c r="Q18" s="40">
        <v>84</v>
      </c>
      <c r="R18" s="42">
        <f t="shared" si="5"/>
        <v>163</v>
      </c>
      <c r="S18" s="40">
        <v>70</v>
      </c>
      <c r="T18" s="40">
        <v>66</v>
      </c>
      <c r="U18" s="42">
        <f t="shared" si="6"/>
        <v>136</v>
      </c>
      <c r="V18" s="42">
        <v>77</v>
      </c>
      <c r="W18" s="43">
        <f t="shared" si="7"/>
        <v>716</v>
      </c>
      <c r="X18" s="42">
        <f t="shared" si="8"/>
        <v>71.6</v>
      </c>
      <c r="Y18" s="44"/>
      <c r="Z18" s="45">
        <f t="shared" si="9"/>
        <v>282</v>
      </c>
      <c r="AA18" s="46"/>
      <c r="AB18" s="46">
        <f t="shared" si="10"/>
        <v>285</v>
      </c>
      <c r="AC18" s="2"/>
    </row>
    <row r="19" spans="1:29" ht="15.75">
      <c r="A19" s="21" t="s">
        <v>43</v>
      </c>
      <c r="B19" s="47">
        <v>5</v>
      </c>
      <c r="C19" s="21">
        <v>65</v>
      </c>
      <c r="D19" s="21">
        <v>60</v>
      </c>
      <c r="E19" s="37">
        <f t="shared" si="0"/>
        <v>125</v>
      </c>
      <c r="F19" s="21">
        <v>71</v>
      </c>
      <c r="G19" s="21">
        <v>70</v>
      </c>
      <c r="H19" s="37">
        <f t="shared" si="1"/>
        <v>141</v>
      </c>
      <c r="I19" s="37">
        <f t="shared" si="2"/>
        <v>266</v>
      </c>
      <c r="J19" s="21">
        <v>68</v>
      </c>
      <c r="K19" s="21">
        <v>67</v>
      </c>
      <c r="L19" s="37">
        <f t="shared" si="3"/>
        <v>135</v>
      </c>
      <c r="M19" s="21">
        <v>68</v>
      </c>
      <c r="N19" s="21">
        <v>66</v>
      </c>
      <c r="O19" s="37">
        <f t="shared" si="4"/>
        <v>134</v>
      </c>
      <c r="P19" s="21">
        <v>72</v>
      </c>
      <c r="Q19" s="21">
        <v>82</v>
      </c>
      <c r="R19" s="37">
        <f t="shared" si="5"/>
        <v>154</v>
      </c>
      <c r="S19" s="21">
        <v>66</v>
      </c>
      <c r="T19" s="21">
        <v>63</v>
      </c>
      <c r="U19" s="37">
        <f t="shared" si="6"/>
        <v>129</v>
      </c>
      <c r="V19" s="37">
        <v>68</v>
      </c>
      <c r="W19" s="48">
        <f t="shared" si="7"/>
        <v>674.5</v>
      </c>
      <c r="X19" s="37">
        <f t="shared" si="8"/>
        <v>67.45</v>
      </c>
      <c r="Y19" s="49"/>
      <c r="Z19" s="50">
        <f t="shared" si="9"/>
        <v>260</v>
      </c>
      <c r="AA19" s="51"/>
      <c r="AB19" s="51">
        <f t="shared" si="10"/>
        <v>275</v>
      </c>
      <c r="AC19" s="2"/>
    </row>
    <row r="20" spans="1:29" ht="15.75">
      <c r="A20" s="21" t="s">
        <v>44</v>
      </c>
      <c r="B20" s="47">
        <v>5</v>
      </c>
      <c r="C20" s="21">
        <v>69</v>
      </c>
      <c r="D20" s="21">
        <v>67</v>
      </c>
      <c r="E20" s="37">
        <f t="shared" si="0"/>
        <v>136</v>
      </c>
      <c r="F20" s="21">
        <v>79</v>
      </c>
      <c r="G20" s="21">
        <v>71</v>
      </c>
      <c r="H20" s="37">
        <f t="shared" si="1"/>
        <v>150</v>
      </c>
      <c r="I20" s="37">
        <f t="shared" si="2"/>
        <v>286</v>
      </c>
      <c r="J20" s="21">
        <v>72</v>
      </c>
      <c r="K20" s="21">
        <v>69</v>
      </c>
      <c r="L20" s="37">
        <f t="shared" si="3"/>
        <v>141</v>
      </c>
      <c r="M20" s="21">
        <v>64</v>
      </c>
      <c r="N20" s="21">
        <v>65</v>
      </c>
      <c r="O20" s="37">
        <f t="shared" si="4"/>
        <v>129</v>
      </c>
      <c r="P20" s="21">
        <v>64</v>
      </c>
      <c r="Q20" s="21">
        <v>77</v>
      </c>
      <c r="R20" s="37">
        <f t="shared" si="5"/>
        <v>141</v>
      </c>
      <c r="S20" s="21">
        <v>88</v>
      </c>
      <c r="T20" s="21">
        <v>87</v>
      </c>
      <c r="U20" s="37">
        <f t="shared" si="6"/>
        <v>175</v>
      </c>
      <c r="V20" s="37">
        <v>83</v>
      </c>
      <c r="W20" s="48">
        <f t="shared" si="7"/>
        <v>718.75</v>
      </c>
      <c r="X20" s="37">
        <f t="shared" si="8"/>
        <v>71.875</v>
      </c>
      <c r="Y20" s="49"/>
      <c r="Z20" s="50">
        <f t="shared" si="9"/>
        <v>277</v>
      </c>
      <c r="AA20" s="51"/>
      <c r="AB20" s="51">
        <f t="shared" si="10"/>
        <v>279</v>
      </c>
      <c r="AC20" s="2"/>
    </row>
    <row r="21" spans="1:29" ht="15.75">
      <c r="A21" s="21" t="s">
        <v>45</v>
      </c>
      <c r="B21" s="47">
        <v>5</v>
      </c>
      <c r="C21" s="21">
        <v>85</v>
      </c>
      <c r="D21" s="21">
        <v>81</v>
      </c>
      <c r="E21" s="37">
        <f t="shared" si="0"/>
        <v>166</v>
      </c>
      <c r="F21" s="21">
        <v>77</v>
      </c>
      <c r="G21" s="21">
        <v>75</v>
      </c>
      <c r="H21" s="37">
        <f t="shared" si="1"/>
        <v>152</v>
      </c>
      <c r="I21" s="37">
        <f t="shared" si="2"/>
        <v>318</v>
      </c>
      <c r="J21" s="21">
        <v>67</v>
      </c>
      <c r="K21" s="21">
        <v>64</v>
      </c>
      <c r="L21" s="37">
        <f t="shared" si="3"/>
        <v>131</v>
      </c>
      <c r="M21" s="21">
        <v>71</v>
      </c>
      <c r="N21" s="21">
        <v>70</v>
      </c>
      <c r="O21" s="37">
        <f t="shared" si="4"/>
        <v>141</v>
      </c>
      <c r="P21" s="21">
        <v>71</v>
      </c>
      <c r="Q21" s="21">
        <v>81</v>
      </c>
      <c r="R21" s="37">
        <f t="shared" si="5"/>
        <v>152</v>
      </c>
      <c r="S21" s="21">
        <v>67</v>
      </c>
      <c r="T21" s="21">
        <v>65</v>
      </c>
      <c r="U21" s="37">
        <f t="shared" si="6"/>
        <v>132</v>
      </c>
      <c r="V21" s="37">
        <v>84</v>
      </c>
      <c r="W21" s="48">
        <f t="shared" si="7"/>
        <v>735.75</v>
      </c>
      <c r="X21" s="37">
        <f t="shared" si="8"/>
        <v>73.575</v>
      </c>
      <c r="Y21" s="49"/>
      <c r="Z21" s="50">
        <f t="shared" si="9"/>
        <v>297</v>
      </c>
      <c r="AA21" s="51"/>
      <c r="AB21" s="51">
        <f t="shared" si="10"/>
        <v>293</v>
      </c>
      <c r="AC21" s="2"/>
    </row>
    <row r="22" spans="1:29" ht="16.5" thickBot="1">
      <c r="A22" s="40" t="s">
        <v>46</v>
      </c>
      <c r="B22" s="41">
        <v>5</v>
      </c>
      <c r="C22" s="40"/>
      <c r="D22" s="40"/>
      <c r="E22" s="42">
        <f t="shared" si="0"/>
        <v>0</v>
      </c>
      <c r="F22" s="40"/>
      <c r="G22" s="40"/>
      <c r="H22" s="42">
        <f t="shared" si="1"/>
        <v>0</v>
      </c>
      <c r="I22" s="42">
        <f t="shared" si="2"/>
        <v>0</v>
      </c>
      <c r="J22" s="40"/>
      <c r="K22" s="40"/>
      <c r="L22" s="42">
        <f t="shared" si="3"/>
        <v>0</v>
      </c>
      <c r="M22" s="40"/>
      <c r="N22" s="40"/>
      <c r="O22" s="42">
        <f t="shared" si="4"/>
        <v>0</v>
      </c>
      <c r="P22" s="40"/>
      <c r="Q22" s="40"/>
      <c r="R22" s="42">
        <f t="shared" si="5"/>
        <v>0</v>
      </c>
      <c r="S22" s="40"/>
      <c r="T22" s="40"/>
      <c r="U22" s="42">
        <f t="shared" si="6"/>
        <v>0</v>
      </c>
      <c r="V22" s="42"/>
      <c r="W22" s="43">
        <f t="shared" si="7"/>
        <v>0</v>
      </c>
      <c r="X22" s="42">
        <f t="shared" si="8"/>
        <v>0</v>
      </c>
      <c r="Y22" s="44"/>
      <c r="Z22" s="45">
        <f t="shared" si="9"/>
        <v>0</v>
      </c>
      <c r="AA22" s="46"/>
      <c r="AB22" s="46">
        <f t="shared" si="10"/>
        <v>0</v>
      </c>
      <c r="AC22" s="2"/>
    </row>
    <row r="23" spans="1:29" ht="15.75">
      <c r="A23" s="21" t="s">
        <v>47</v>
      </c>
      <c r="B23" s="47">
        <v>6</v>
      </c>
      <c r="C23" s="21">
        <v>74</v>
      </c>
      <c r="D23" s="21">
        <v>71</v>
      </c>
      <c r="E23" s="37">
        <f t="shared" si="0"/>
        <v>145</v>
      </c>
      <c r="F23" s="21">
        <v>75</v>
      </c>
      <c r="G23" s="21">
        <v>72</v>
      </c>
      <c r="H23" s="37">
        <f t="shared" si="1"/>
        <v>147</v>
      </c>
      <c r="I23" s="37">
        <f t="shared" si="2"/>
        <v>292</v>
      </c>
      <c r="J23" s="21">
        <v>71</v>
      </c>
      <c r="K23" s="21">
        <v>69</v>
      </c>
      <c r="L23" s="37">
        <f t="shared" si="3"/>
        <v>140</v>
      </c>
      <c r="M23" s="21">
        <v>77</v>
      </c>
      <c r="N23" s="21">
        <v>75</v>
      </c>
      <c r="O23" s="37">
        <f t="shared" si="4"/>
        <v>152</v>
      </c>
      <c r="P23" s="21">
        <v>84</v>
      </c>
      <c r="Q23" s="21">
        <v>87</v>
      </c>
      <c r="R23" s="37">
        <f t="shared" si="5"/>
        <v>171</v>
      </c>
      <c r="S23" s="21">
        <v>80</v>
      </c>
      <c r="T23" s="21">
        <v>76</v>
      </c>
      <c r="U23" s="37">
        <f t="shared" si="6"/>
        <v>156</v>
      </c>
      <c r="V23" s="37">
        <v>76</v>
      </c>
      <c r="W23" s="48">
        <f t="shared" si="7"/>
        <v>742.75</v>
      </c>
      <c r="X23" s="37">
        <f t="shared" si="8"/>
        <v>74.275</v>
      </c>
      <c r="Y23" s="49"/>
      <c r="Z23" s="50">
        <f t="shared" si="9"/>
        <v>285</v>
      </c>
      <c r="AA23" s="51"/>
      <c r="AB23" s="51">
        <f t="shared" si="10"/>
        <v>299</v>
      </c>
      <c r="AC23" s="2" t="s">
        <v>1</v>
      </c>
    </row>
    <row r="24" spans="1:29" ht="15.75">
      <c r="A24" s="21" t="s">
        <v>48</v>
      </c>
      <c r="B24" s="47">
        <v>6</v>
      </c>
      <c r="C24" s="21">
        <v>70</v>
      </c>
      <c r="D24" s="21">
        <v>67</v>
      </c>
      <c r="E24" s="37">
        <f t="shared" si="0"/>
        <v>137</v>
      </c>
      <c r="F24" s="21">
        <v>71</v>
      </c>
      <c r="G24" s="21">
        <v>68</v>
      </c>
      <c r="H24" s="37">
        <f t="shared" si="1"/>
        <v>139</v>
      </c>
      <c r="I24" s="37">
        <f t="shared" si="2"/>
        <v>276</v>
      </c>
      <c r="J24" s="21">
        <v>64</v>
      </c>
      <c r="K24" s="21">
        <v>61</v>
      </c>
      <c r="L24" s="37">
        <f t="shared" si="3"/>
        <v>125</v>
      </c>
      <c r="M24" s="21">
        <v>70</v>
      </c>
      <c r="N24" s="21">
        <v>68</v>
      </c>
      <c r="O24" s="37">
        <f t="shared" si="4"/>
        <v>138</v>
      </c>
      <c r="P24" s="21">
        <v>79</v>
      </c>
      <c r="Q24" s="21">
        <v>85</v>
      </c>
      <c r="R24" s="37">
        <f t="shared" si="5"/>
        <v>164</v>
      </c>
      <c r="S24" s="21">
        <v>65</v>
      </c>
      <c r="T24" s="21">
        <v>61</v>
      </c>
      <c r="U24" s="37">
        <f t="shared" si="6"/>
        <v>126</v>
      </c>
      <c r="V24" s="37">
        <v>80</v>
      </c>
      <c r="W24" s="48">
        <f t="shared" si="7"/>
        <v>680.5</v>
      </c>
      <c r="X24" s="37">
        <f t="shared" si="8"/>
        <v>68.05</v>
      </c>
      <c r="Y24" s="49"/>
      <c r="Z24" s="50">
        <f t="shared" si="9"/>
        <v>262</v>
      </c>
      <c r="AA24" s="51"/>
      <c r="AB24" s="51">
        <f t="shared" si="10"/>
        <v>277</v>
      </c>
      <c r="AC24" s="2" t="s">
        <v>1</v>
      </c>
    </row>
    <row r="25" spans="1:29" ht="15.75">
      <c r="A25" s="21" t="s">
        <v>49</v>
      </c>
      <c r="B25" s="47">
        <v>6</v>
      </c>
      <c r="C25" s="21">
        <v>71</v>
      </c>
      <c r="D25" s="21">
        <v>69</v>
      </c>
      <c r="E25" s="37">
        <f t="shared" si="0"/>
        <v>140</v>
      </c>
      <c r="F25" s="21">
        <v>73</v>
      </c>
      <c r="G25" s="21">
        <v>71</v>
      </c>
      <c r="H25" s="37">
        <f t="shared" si="1"/>
        <v>144</v>
      </c>
      <c r="I25" s="37">
        <f t="shared" si="2"/>
        <v>284</v>
      </c>
      <c r="J25" s="21">
        <v>73</v>
      </c>
      <c r="K25" s="21">
        <v>72</v>
      </c>
      <c r="L25" s="37">
        <f t="shared" si="3"/>
        <v>145</v>
      </c>
      <c r="M25" s="21">
        <v>69</v>
      </c>
      <c r="N25" s="21">
        <v>67</v>
      </c>
      <c r="O25" s="37">
        <f t="shared" si="4"/>
        <v>136</v>
      </c>
      <c r="P25" s="21">
        <v>82</v>
      </c>
      <c r="Q25" s="21">
        <v>85</v>
      </c>
      <c r="R25" s="37">
        <f t="shared" si="5"/>
        <v>167</v>
      </c>
      <c r="S25" s="21">
        <v>78</v>
      </c>
      <c r="T25" s="21">
        <v>79</v>
      </c>
      <c r="U25" s="37">
        <f t="shared" si="6"/>
        <v>157</v>
      </c>
      <c r="V25" s="37">
        <v>67</v>
      </c>
      <c r="W25" s="48">
        <f t="shared" si="7"/>
        <v>730.25</v>
      </c>
      <c r="X25" s="37">
        <f t="shared" si="8"/>
        <v>73.025</v>
      </c>
      <c r="Y25" s="49"/>
      <c r="Z25" s="50">
        <f t="shared" si="9"/>
        <v>285</v>
      </c>
      <c r="AA25" s="51"/>
      <c r="AB25" s="51">
        <f t="shared" si="10"/>
        <v>280</v>
      </c>
      <c r="AC25" s="2" t="s">
        <v>1</v>
      </c>
    </row>
    <row r="26" spans="1:29" ht="15.75">
      <c r="A26" s="21" t="s">
        <v>50</v>
      </c>
      <c r="B26" s="47">
        <v>6</v>
      </c>
      <c r="C26" s="21">
        <v>62</v>
      </c>
      <c r="D26" s="21">
        <v>59</v>
      </c>
      <c r="E26" s="37">
        <f t="shared" si="0"/>
        <v>121</v>
      </c>
      <c r="F26" s="21">
        <v>72</v>
      </c>
      <c r="G26" s="21">
        <v>68</v>
      </c>
      <c r="H26" s="37">
        <f t="shared" si="1"/>
        <v>140</v>
      </c>
      <c r="I26" s="37">
        <f t="shared" si="2"/>
        <v>261</v>
      </c>
      <c r="J26" s="21">
        <v>60</v>
      </c>
      <c r="K26" s="21">
        <v>55</v>
      </c>
      <c r="L26" s="37">
        <f t="shared" si="3"/>
        <v>115</v>
      </c>
      <c r="M26" s="21">
        <v>57</v>
      </c>
      <c r="N26" s="21">
        <v>55</v>
      </c>
      <c r="O26" s="37">
        <f t="shared" si="4"/>
        <v>112</v>
      </c>
      <c r="P26" s="21">
        <v>71</v>
      </c>
      <c r="Q26" s="21">
        <v>84</v>
      </c>
      <c r="R26" s="37">
        <f t="shared" si="5"/>
        <v>155</v>
      </c>
      <c r="S26" s="21">
        <v>57</v>
      </c>
      <c r="T26" s="21">
        <v>53</v>
      </c>
      <c r="U26" s="37">
        <f t="shared" si="6"/>
        <v>110</v>
      </c>
      <c r="V26" s="37">
        <v>73</v>
      </c>
      <c r="W26" s="48">
        <f t="shared" si="7"/>
        <v>623.5</v>
      </c>
      <c r="X26" s="37">
        <f t="shared" si="8"/>
        <v>62.35</v>
      </c>
      <c r="Y26" s="49"/>
      <c r="Z26" s="50">
        <f t="shared" si="9"/>
        <v>236</v>
      </c>
      <c r="AA26" s="51"/>
      <c r="AB26" s="51">
        <f t="shared" si="10"/>
        <v>252</v>
      </c>
      <c r="AC26" s="2" t="s">
        <v>1</v>
      </c>
    </row>
    <row r="27" spans="1:29" ht="15.75">
      <c r="A27" s="21" t="s">
        <v>51</v>
      </c>
      <c r="B27" s="47">
        <v>6</v>
      </c>
      <c r="C27" s="21">
        <v>76</v>
      </c>
      <c r="D27" s="21">
        <v>73</v>
      </c>
      <c r="E27" s="37">
        <f t="shared" si="0"/>
        <v>149</v>
      </c>
      <c r="F27" s="21">
        <v>76</v>
      </c>
      <c r="G27" s="21">
        <v>73</v>
      </c>
      <c r="H27" s="37">
        <f t="shared" si="1"/>
        <v>149</v>
      </c>
      <c r="I27" s="37">
        <f t="shared" si="2"/>
        <v>298</v>
      </c>
      <c r="J27" s="21">
        <v>61</v>
      </c>
      <c r="K27" s="21">
        <v>58</v>
      </c>
      <c r="L27" s="37">
        <f t="shared" si="3"/>
        <v>119</v>
      </c>
      <c r="M27" s="21">
        <v>73</v>
      </c>
      <c r="N27" s="21">
        <v>70</v>
      </c>
      <c r="O27" s="37">
        <f t="shared" si="4"/>
        <v>143</v>
      </c>
      <c r="P27" s="21">
        <v>69</v>
      </c>
      <c r="Q27" s="21">
        <v>72</v>
      </c>
      <c r="R27" s="37">
        <f t="shared" si="5"/>
        <v>141</v>
      </c>
      <c r="S27" s="21">
        <v>71</v>
      </c>
      <c r="T27" s="21">
        <v>74</v>
      </c>
      <c r="U27" s="37">
        <f t="shared" si="6"/>
        <v>145</v>
      </c>
      <c r="V27" s="37">
        <v>89</v>
      </c>
      <c r="W27" s="48">
        <f t="shared" si="7"/>
        <v>698.5</v>
      </c>
      <c r="X27" s="37">
        <f t="shared" si="8"/>
        <v>69.85</v>
      </c>
      <c r="Y27" s="49"/>
      <c r="Z27" s="50">
        <f t="shared" si="9"/>
        <v>268</v>
      </c>
      <c r="AA27" s="51"/>
      <c r="AB27" s="51">
        <f t="shared" si="10"/>
        <v>292</v>
      </c>
      <c r="AC27" s="2" t="s">
        <v>1</v>
      </c>
    </row>
    <row r="28" spans="1:29" ht="16.5" thickBot="1">
      <c r="A28" s="40" t="s">
        <v>52</v>
      </c>
      <c r="B28" s="41">
        <v>6</v>
      </c>
      <c r="C28" s="40">
        <v>81</v>
      </c>
      <c r="D28" s="40">
        <v>78</v>
      </c>
      <c r="E28" s="42">
        <f t="shared" si="0"/>
        <v>159</v>
      </c>
      <c r="F28" s="40">
        <v>80</v>
      </c>
      <c r="G28" s="40">
        <v>78</v>
      </c>
      <c r="H28" s="42">
        <f t="shared" si="1"/>
        <v>158</v>
      </c>
      <c r="I28" s="42">
        <f t="shared" si="2"/>
        <v>317</v>
      </c>
      <c r="J28" s="40">
        <v>79</v>
      </c>
      <c r="K28" s="40">
        <v>78</v>
      </c>
      <c r="L28" s="42">
        <f t="shared" si="3"/>
        <v>157</v>
      </c>
      <c r="M28" s="40">
        <v>85</v>
      </c>
      <c r="N28" s="40">
        <v>84</v>
      </c>
      <c r="O28" s="42">
        <f t="shared" si="4"/>
        <v>169</v>
      </c>
      <c r="P28" s="40">
        <v>88</v>
      </c>
      <c r="Q28" s="40">
        <v>83</v>
      </c>
      <c r="R28" s="42">
        <f t="shared" si="5"/>
        <v>171</v>
      </c>
      <c r="S28" s="40">
        <v>85</v>
      </c>
      <c r="T28" s="40">
        <v>84</v>
      </c>
      <c r="U28" s="42">
        <f t="shared" si="6"/>
        <v>169</v>
      </c>
      <c r="V28" s="52">
        <v>85</v>
      </c>
      <c r="W28" s="43">
        <f t="shared" si="7"/>
        <v>807.5</v>
      </c>
      <c r="X28" s="42">
        <f t="shared" si="8"/>
        <v>80.75</v>
      </c>
      <c r="Y28" s="44"/>
      <c r="Z28" s="45">
        <f t="shared" si="9"/>
        <v>316</v>
      </c>
      <c r="AA28" s="46"/>
      <c r="AB28" s="46">
        <f t="shared" si="10"/>
        <v>327</v>
      </c>
      <c r="AC28" s="2" t="s">
        <v>1</v>
      </c>
    </row>
    <row r="29" spans="1:2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.75">
      <c r="A32" s="53" t="s">
        <v>53</v>
      </c>
      <c r="B32" s="2"/>
      <c r="C32" s="2"/>
      <c r="D32" s="2"/>
      <c r="E32" s="2"/>
      <c r="F32" s="53" t="s">
        <v>54</v>
      </c>
      <c r="G32" s="2"/>
      <c r="H32" s="2"/>
      <c r="I32" s="2"/>
      <c r="J32" s="2"/>
      <c r="K32" s="2"/>
      <c r="L32" s="2"/>
      <c r="M32" s="2"/>
      <c r="N32" s="53" t="s">
        <v>55</v>
      </c>
      <c r="O32" s="2"/>
      <c r="P32" s="2"/>
      <c r="Q32" s="2"/>
      <c r="R32" s="2"/>
      <c r="S32" s="2"/>
      <c r="T32" s="2"/>
      <c r="U32" s="2"/>
      <c r="V32" s="53" t="s">
        <v>56</v>
      </c>
      <c r="W32" s="2"/>
      <c r="X32" s="2"/>
      <c r="Y32" s="2"/>
      <c r="Z32" s="2"/>
      <c r="AA32" s="2"/>
      <c r="AB32" s="2"/>
      <c r="AC32" s="2"/>
    </row>
    <row r="33" spans="1:29" ht="12.75">
      <c r="A33" s="51" t="s">
        <v>57</v>
      </c>
      <c r="B33" s="2" t="s">
        <v>58</v>
      </c>
      <c r="C33" s="2">
        <f>MAX(V10:V11)</f>
        <v>80</v>
      </c>
      <c r="D33" s="2"/>
      <c r="E33" s="2"/>
      <c r="F33" s="51" t="s">
        <v>57</v>
      </c>
      <c r="G33" s="2"/>
      <c r="H33" s="2"/>
      <c r="I33" s="2"/>
      <c r="J33" s="2" t="s">
        <v>59</v>
      </c>
      <c r="K33" s="2">
        <f>MAX(V12:V18)</f>
        <v>90</v>
      </c>
      <c r="L33" s="2"/>
      <c r="M33" s="2"/>
      <c r="N33" s="51" t="s">
        <v>57</v>
      </c>
      <c r="O33" s="2"/>
      <c r="P33" s="2"/>
      <c r="Q33" s="2"/>
      <c r="R33" s="2" t="s">
        <v>60</v>
      </c>
      <c r="S33" s="2">
        <f>MAX(V19:V22)</f>
        <v>84</v>
      </c>
      <c r="T33" s="2"/>
      <c r="U33" s="2"/>
      <c r="V33" s="51" t="s">
        <v>57</v>
      </c>
      <c r="W33" s="2"/>
      <c r="X33" s="2"/>
      <c r="Y33" s="2" t="s">
        <v>61</v>
      </c>
      <c r="Z33" s="2">
        <f>MAX(V23:V28)</f>
        <v>89</v>
      </c>
      <c r="AA33" s="2"/>
      <c r="AB33" s="2"/>
      <c r="AC33" s="2"/>
    </row>
    <row r="34" spans="1:29" ht="12.75">
      <c r="A34" s="4" t="s">
        <v>62</v>
      </c>
      <c r="B34" s="2" t="s">
        <v>58</v>
      </c>
      <c r="C34" s="2">
        <f>MAX(R10:R11)</f>
        <v>148</v>
      </c>
      <c r="D34" s="2"/>
      <c r="E34" s="2"/>
      <c r="F34" s="4" t="s">
        <v>62</v>
      </c>
      <c r="G34" s="2"/>
      <c r="H34" s="2"/>
      <c r="I34" s="2"/>
      <c r="J34" s="2" t="s">
        <v>59</v>
      </c>
      <c r="K34" s="2">
        <f>MAX(R12:R18)</f>
        <v>170</v>
      </c>
      <c r="L34" s="2"/>
      <c r="M34" s="2"/>
      <c r="N34" s="4" t="s">
        <v>62</v>
      </c>
      <c r="O34" s="2"/>
      <c r="P34" s="2"/>
      <c r="Q34" s="2"/>
      <c r="R34" s="2" t="s">
        <v>63</v>
      </c>
      <c r="S34" s="2">
        <f>MAX(R19:R22)</f>
        <v>154</v>
      </c>
      <c r="T34" s="2"/>
      <c r="U34" s="2"/>
      <c r="V34" s="4" t="s">
        <v>62</v>
      </c>
      <c r="W34" s="2"/>
      <c r="X34" s="2"/>
      <c r="Y34" s="2" t="s">
        <v>64</v>
      </c>
      <c r="Z34" s="2"/>
      <c r="AA34" s="2">
        <f>MAX(R23:R28)</f>
        <v>171</v>
      </c>
      <c r="AB34" s="2"/>
      <c r="AC34" s="2"/>
    </row>
    <row r="35" spans="1:29" ht="12.75">
      <c r="A35" s="4" t="s">
        <v>65</v>
      </c>
      <c r="B35" s="2" t="s">
        <v>58</v>
      </c>
      <c r="C35" s="2">
        <f>MAX(U10:U11)</f>
        <v>119</v>
      </c>
      <c r="D35" s="2"/>
      <c r="E35" s="2"/>
      <c r="F35" s="4" t="s">
        <v>65</v>
      </c>
      <c r="G35" s="2"/>
      <c r="H35" s="2"/>
      <c r="I35" s="2"/>
      <c r="J35" s="2" t="s">
        <v>59</v>
      </c>
      <c r="K35" s="2">
        <f>MAX(U12:U18)</f>
        <v>148</v>
      </c>
      <c r="L35" s="2"/>
      <c r="M35" s="2"/>
      <c r="N35" s="4" t="s">
        <v>65</v>
      </c>
      <c r="O35" s="2"/>
      <c r="P35" s="2"/>
      <c r="Q35" s="2"/>
      <c r="R35" s="2" t="s">
        <v>66</v>
      </c>
      <c r="S35" s="2">
        <f>MAX(U19:U22)</f>
        <v>175</v>
      </c>
      <c r="T35" s="2"/>
      <c r="U35" s="2"/>
      <c r="V35" s="4" t="s">
        <v>65</v>
      </c>
      <c r="W35" s="2"/>
      <c r="X35" s="2"/>
      <c r="Y35" s="2" t="s">
        <v>67</v>
      </c>
      <c r="Z35" s="2">
        <f>MAX(U23:U28)</f>
        <v>169</v>
      </c>
      <c r="AA35" s="2"/>
      <c r="AB35" s="2"/>
      <c r="AC35" s="2"/>
    </row>
    <row r="36" spans="1:29" ht="12.75">
      <c r="A36" s="4" t="s">
        <v>68</v>
      </c>
      <c r="B36" s="2" t="s">
        <v>58</v>
      </c>
      <c r="C36" s="2">
        <f>MAX(AB10:AB11)</f>
        <v>247</v>
      </c>
      <c r="D36" s="2"/>
      <c r="E36" s="2"/>
      <c r="F36" s="4" t="s">
        <v>68</v>
      </c>
      <c r="G36" s="2"/>
      <c r="H36" s="2"/>
      <c r="I36" s="2"/>
      <c r="J36" s="2" t="s">
        <v>69</v>
      </c>
      <c r="K36" s="2"/>
      <c r="L36" s="54">
        <f>MAX(AB12:AB18)</f>
        <v>285</v>
      </c>
      <c r="M36" s="2"/>
      <c r="N36" s="4" t="s">
        <v>68</v>
      </c>
      <c r="O36" s="2"/>
      <c r="P36" s="2"/>
      <c r="Q36" s="2"/>
      <c r="R36" s="2" t="s">
        <v>60</v>
      </c>
      <c r="S36" s="2">
        <f>MAX(AB19:AB22)</f>
        <v>293</v>
      </c>
      <c r="T36" s="2"/>
      <c r="U36" s="2"/>
      <c r="V36" s="4" t="s">
        <v>68</v>
      </c>
      <c r="W36" s="2"/>
      <c r="X36" s="2"/>
      <c r="Y36" s="2" t="s">
        <v>67</v>
      </c>
      <c r="Z36" s="2">
        <f>MAX(AB23:AB28)</f>
        <v>327</v>
      </c>
      <c r="AA36" s="2"/>
      <c r="AB36" s="2"/>
      <c r="AC36" s="2"/>
    </row>
    <row r="37" spans="1:29" ht="12.75">
      <c r="A37" s="4" t="s">
        <v>70</v>
      </c>
      <c r="B37" s="2" t="s">
        <v>58</v>
      </c>
      <c r="C37" s="2">
        <f>MAX(Z10:Z11)</f>
        <v>222</v>
      </c>
      <c r="D37" s="2"/>
      <c r="E37" s="2"/>
      <c r="F37" s="4" t="s">
        <v>70</v>
      </c>
      <c r="G37" s="2"/>
      <c r="H37" s="2"/>
      <c r="I37" s="2"/>
      <c r="J37" s="2" t="s">
        <v>59</v>
      </c>
      <c r="K37" s="2">
        <f>MAX(Z12:Z18)</f>
        <v>313</v>
      </c>
      <c r="L37" s="2"/>
      <c r="M37" s="2"/>
      <c r="N37" s="4" t="s">
        <v>70</v>
      </c>
      <c r="O37" s="2"/>
      <c r="P37" s="2"/>
      <c r="Q37" s="2"/>
      <c r="R37" s="2" t="s">
        <v>60</v>
      </c>
      <c r="S37" s="2">
        <f>MAX(Z19:Z22)</f>
        <v>297</v>
      </c>
      <c r="T37" s="2"/>
      <c r="U37" s="2"/>
      <c r="V37" s="4" t="s">
        <v>70</v>
      </c>
      <c r="W37" s="2"/>
      <c r="X37" s="2"/>
      <c r="Y37" s="2" t="s">
        <v>67</v>
      </c>
      <c r="Z37" s="2">
        <f>MAX(Z23:Z28)</f>
        <v>316</v>
      </c>
      <c r="AA37" s="2"/>
      <c r="AB37" s="2"/>
      <c r="AC37" s="2"/>
    </row>
  </sheetData>
  <mergeCells count="16">
    <mergeCell ref="P8:R8"/>
    <mergeCell ref="S8:U8"/>
    <mergeCell ref="Y9:Z9"/>
    <mergeCell ref="AA9:AB9"/>
    <mergeCell ref="C8:E8"/>
    <mergeCell ref="F8:H8"/>
    <mergeCell ref="J8:L8"/>
    <mergeCell ref="M8:O8"/>
    <mergeCell ref="A1:X1"/>
    <mergeCell ref="A2:X2"/>
    <mergeCell ref="C7:E7"/>
    <mergeCell ref="F7:H7"/>
    <mergeCell ref="J7:L7"/>
    <mergeCell ref="M7:O7"/>
    <mergeCell ref="P7:R7"/>
    <mergeCell ref="S7:U7"/>
  </mergeCells>
  <conditionalFormatting sqref="V33 N33 F33 A33 B7:B24 G9:H9 C7:C9 N9:O9 Q9:R9 A7:A27 X7:X9 D9:E9 K9:L9 C10:X24 C3:E4 A4:B4 F4:X4 B25:X28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Farmington R-7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2009-09-20T13:31:21Z</dcterms:created>
  <dcterms:modified xsi:type="dcterms:W3CDTF">2009-09-20T13:33:19Z</dcterms:modified>
  <cp:category/>
  <cp:version/>
  <cp:contentType/>
  <cp:contentStatus/>
</cp:coreProperties>
</file>