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 activeTab="2"/>
  </bookViews>
  <sheets>
    <sheet name="2A-4A" sheetId="1" r:id="rId1"/>
    <sheet name="5A-6A" sheetId="2" r:id="rId2"/>
    <sheet name="Finals" sheetId="3" r:id="rId3"/>
  </sheets>
  <definedNames>
    <definedName name="_xlnm.Print_Area" localSheetId="1">'5A-6A'!$A$1:$AL$69</definedName>
    <definedName name="_xlnm.Print_Area" localSheetId="2">Finals!$A$1:$AK$41</definedName>
  </definedNames>
  <calcPr calcId="125725"/>
</workbook>
</file>

<file path=xl/calcChain.xml><?xml version="1.0" encoding="utf-8"?>
<calcChain xmlns="http://schemas.openxmlformats.org/spreadsheetml/2006/main">
  <c r="N6" i="3"/>
  <c r="V6" i="1"/>
  <c r="AF15"/>
  <c r="AE15"/>
  <c r="AC15"/>
  <c r="AB15"/>
  <c r="AA15"/>
  <c r="X15"/>
  <c r="W15"/>
  <c r="U15"/>
  <c r="T15"/>
  <c r="Q15"/>
  <c r="P15"/>
  <c r="O15"/>
  <c r="M15"/>
  <c r="L15"/>
  <c r="K15"/>
  <c r="H15"/>
  <c r="G15"/>
  <c r="F15"/>
  <c r="D15"/>
  <c r="C15"/>
  <c r="B15"/>
  <c r="AF13"/>
  <c r="AE13"/>
  <c r="AC13"/>
  <c r="AB13"/>
  <c r="AA13"/>
  <c r="X13"/>
  <c r="W13"/>
  <c r="U13"/>
  <c r="T13"/>
  <c r="Q13"/>
  <c r="P13"/>
  <c r="O13"/>
  <c r="M13"/>
  <c r="L13"/>
  <c r="K13"/>
  <c r="H13"/>
  <c r="G13"/>
  <c r="F13"/>
  <c r="D13"/>
  <c r="C13"/>
  <c r="B13"/>
  <c r="AF11"/>
  <c r="AE11"/>
  <c r="X11"/>
  <c r="W11"/>
  <c r="U11"/>
  <c r="T11"/>
  <c r="AC11"/>
  <c r="AB11"/>
  <c r="AA11"/>
  <c r="Q11"/>
  <c r="P11"/>
  <c r="O11"/>
  <c r="M11"/>
  <c r="L11"/>
  <c r="K11"/>
  <c r="H11"/>
  <c r="G11"/>
  <c r="F11"/>
  <c r="D11"/>
  <c r="C11"/>
  <c r="B11"/>
  <c r="AF19"/>
  <c r="AE19"/>
  <c r="AC19"/>
  <c r="AB19"/>
  <c r="AA19"/>
  <c r="X19"/>
  <c r="W19"/>
  <c r="U19"/>
  <c r="T19"/>
  <c r="Q19"/>
  <c r="P19"/>
  <c r="O19"/>
  <c r="M19"/>
  <c r="L19"/>
  <c r="K19"/>
  <c r="H19"/>
  <c r="G19"/>
  <c r="F19"/>
  <c r="D19"/>
  <c r="C19"/>
  <c r="B19"/>
  <c r="AF17"/>
  <c r="AE17"/>
  <c r="AC17"/>
  <c r="AB17"/>
  <c r="AA17"/>
  <c r="X17"/>
  <c r="W17"/>
  <c r="U17"/>
  <c r="T17"/>
  <c r="Q17"/>
  <c r="P17"/>
  <c r="O17"/>
  <c r="M17"/>
  <c r="L17"/>
  <c r="K17"/>
  <c r="H17"/>
  <c r="G17"/>
  <c r="F17"/>
  <c r="D17"/>
  <c r="C17"/>
  <c r="B17"/>
  <c r="AF9"/>
  <c r="AE9"/>
  <c r="AC9"/>
  <c r="AB9"/>
  <c r="AA9"/>
  <c r="X9"/>
  <c r="W9"/>
  <c r="U9"/>
  <c r="T9"/>
  <c r="Q9"/>
  <c r="P9"/>
  <c r="O9"/>
  <c r="M9"/>
  <c r="L9"/>
  <c r="K9"/>
  <c r="H9"/>
  <c r="G9"/>
  <c r="F9"/>
  <c r="D9"/>
  <c r="C9"/>
  <c r="B9"/>
  <c r="AC7"/>
  <c r="AB7"/>
  <c r="AA7"/>
  <c r="AF7"/>
  <c r="AE7"/>
  <c r="X7"/>
  <c r="W7"/>
  <c r="U7"/>
  <c r="T7"/>
  <c r="Q7"/>
  <c r="P7"/>
  <c r="O7"/>
  <c r="M7"/>
  <c r="L7"/>
  <c r="K7"/>
  <c r="H7"/>
  <c r="G7"/>
  <c r="F7"/>
  <c r="D7"/>
  <c r="C7"/>
  <c r="B7"/>
  <c r="AF49" i="2"/>
  <c r="AE49"/>
  <c r="AC49"/>
  <c r="AB49"/>
  <c r="AA49"/>
  <c r="X49"/>
  <c r="W49"/>
  <c r="U49"/>
  <c r="T49"/>
  <c r="Q49"/>
  <c r="P49"/>
  <c r="O49"/>
  <c r="M49"/>
  <c r="L49"/>
  <c r="K49"/>
  <c r="H49"/>
  <c r="G49"/>
  <c r="F49"/>
  <c r="D49"/>
  <c r="C49"/>
  <c r="B49"/>
  <c r="AF47"/>
  <c r="AE47"/>
  <c r="AC47"/>
  <c r="AB47"/>
  <c r="AA47"/>
  <c r="X47"/>
  <c r="W47"/>
  <c r="U47"/>
  <c r="T47"/>
  <c r="Q47"/>
  <c r="P47"/>
  <c r="O47"/>
  <c r="M47"/>
  <c r="L47"/>
  <c r="K47"/>
  <c r="H47"/>
  <c r="G47"/>
  <c r="F47"/>
  <c r="D47"/>
  <c r="C47"/>
  <c r="B47"/>
  <c r="AF45"/>
  <c r="AE45"/>
  <c r="AC45"/>
  <c r="AB45"/>
  <c r="AA45"/>
  <c r="X45"/>
  <c r="W45"/>
  <c r="U45"/>
  <c r="T45"/>
  <c r="Q45"/>
  <c r="P45"/>
  <c r="O45"/>
  <c r="M45"/>
  <c r="L45"/>
  <c r="K45"/>
  <c r="H45"/>
  <c r="G45"/>
  <c r="F45"/>
  <c r="D45"/>
  <c r="C45"/>
  <c r="B45"/>
  <c r="AF43"/>
  <c r="AE43"/>
  <c r="AC43"/>
  <c r="AB43"/>
  <c r="AA43"/>
  <c r="X43"/>
  <c r="W43"/>
  <c r="U43"/>
  <c r="T43"/>
  <c r="Q43"/>
  <c r="P43"/>
  <c r="O43"/>
  <c r="M43"/>
  <c r="L43"/>
  <c r="K43"/>
  <c r="H43"/>
  <c r="G43"/>
  <c r="F43"/>
  <c r="D43"/>
  <c r="C43"/>
  <c r="B43"/>
  <c r="AF41"/>
  <c r="AE41"/>
  <c r="AC41"/>
  <c r="AB41"/>
  <c r="AA41"/>
  <c r="X41"/>
  <c r="W41"/>
  <c r="U41"/>
  <c r="T41"/>
  <c r="Q41"/>
  <c r="P41"/>
  <c r="O41"/>
  <c r="M41"/>
  <c r="L41"/>
  <c r="K41"/>
  <c r="H41"/>
  <c r="G41"/>
  <c r="F41"/>
  <c r="D41"/>
  <c r="C41"/>
  <c r="B41"/>
  <c r="AF39"/>
  <c r="AE39"/>
  <c r="AC39"/>
  <c r="AB39"/>
  <c r="AA39"/>
  <c r="X39"/>
  <c r="W39"/>
  <c r="U39"/>
  <c r="T39"/>
  <c r="Q39"/>
  <c r="P39"/>
  <c r="O39"/>
  <c r="M39"/>
  <c r="L39"/>
  <c r="K39"/>
  <c r="H39"/>
  <c r="G39"/>
  <c r="F39"/>
  <c r="D39"/>
  <c r="C39"/>
  <c r="B39"/>
  <c r="AF37"/>
  <c r="AE37"/>
  <c r="AC37"/>
  <c r="AB37"/>
  <c r="AA37"/>
  <c r="X37"/>
  <c r="W37"/>
  <c r="U37"/>
  <c r="T37"/>
  <c r="Q37"/>
  <c r="P37"/>
  <c r="O37"/>
  <c r="M37"/>
  <c r="L37"/>
  <c r="K37"/>
  <c r="H37"/>
  <c r="G37"/>
  <c r="F37"/>
  <c r="D37"/>
  <c r="C37"/>
  <c r="B37"/>
  <c r="AF31"/>
  <c r="AE31"/>
  <c r="AC31"/>
  <c r="AB31"/>
  <c r="AA31"/>
  <c r="X31"/>
  <c r="W31"/>
  <c r="U31"/>
  <c r="T31"/>
  <c r="Q31"/>
  <c r="P31"/>
  <c r="O31"/>
  <c r="M31"/>
  <c r="L31"/>
  <c r="K31"/>
  <c r="H31"/>
  <c r="G31"/>
  <c r="F31"/>
  <c r="D31"/>
  <c r="C31"/>
  <c r="B31"/>
  <c r="AF29"/>
  <c r="AE29"/>
  <c r="AC29"/>
  <c r="AB29"/>
  <c r="AA29"/>
  <c r="X29"/>
  <c r="W29"/>
  <c r="U29"/>
  <c r="T29"/>
  <c r="Q29"/>
  <c r="P29"/>
  <c r="O29"/>
  <c r="M29"/>
  <c r="L29"/>
  <c r="K29"/>
  <c r="H29"/>
  <c r="G29"/>
  <c r="F29"/>
  <c r="D29"/>
  <c r="C29"/>
  <c r="B29"/>
  <c r="AF25"/>
  <c r="AE25"/>
  <c r="AC25"/>
  <c r="AB25"/>
  <c r="AA25"/>
  <c r="X25"/>
  <c r="W25"/>
  <c r="U25"/>
  <c r="T25"/>
  <c r="Q25"/>
  <c r="P25"/>
  <c r="O25"/>
  <c r="M25"/>
  <c r="L25"/>
  <c r="K25"/>
  <c r="H25"/>
  <c r="G25"/>
  <c r="F25"/>
  <c r="D25"/>
  <c r="C25"/>
  <c r="B25"/>
  <c r="AF19"/>
  <c r="AE19"/>
  <c r="AC19"/>
  <c r="AB19"/>
  <c r="AA19"/>
  <c r="X19"/>
  <c r="W19"/>
  <c r="U19"/>
  <c r="T19"/>
  <c r="Q19"/>
  <c r="P19"/>
  <c r="O19"/>
  <c r="M19"/>
  <c r="L19"/>
  <c r="K19"/>
  <c r="H19"/>
  <c r="G19"/>
  <c r="F19"/>
  <c r="D19"/>
  <c r="C19"/>
  <c r="B19"/>
  <c r="AF15"/>
  <c r="AE15"/>
  <c r="AC15"/>
  <c r="AB15"/>
  <c r="AA15"/>
  <c r="X15"/>
  <c r="W15"/>
  <c r="U15"/>
  <c r="T15"/>
  <c r="Q15"/>
  <c r="P15"/>
  <c r="O15"/>
  <c r="M15"/>
  <c r="L15"/>
  <c r="K15"/>
  <c r="H15"/>
  <c r="G15"/>
  <c r="F15"/>
  <c r="D15"/>
  <c r="C15"/>
  <c r="B15"/>
  <c r="AF11"/>
  <c r="AE11"/>
  <c r="AC11"/>
  <c r="AB11"/>
  <c r="AA11"/>
  <c r="X11"/>
  <c r="W11"/>
  <c r="U11"/>
  <c r="T11"/>
  <c r="Q11"/>
  <c r="P11"/>
  <c r="O11"/>
  <c r="M11"/>
  <c r="L11"/>
  <c r="K11"/>
  <c r="H11"/>
  <c r="G11"/>
  <c r="F11"/>
  <c r="D11"/>
  <c r="C11"/>
  <c r="B11"/>
  <c r="AF9"/>
  <c r="AE9"/>
  <c r="AC9"/>
  <c r="AB9"/>
  <c r="AA9"/>
  <c r="X9"/>
  <c r="W9"/>
  <c r="U9"/>
  <c r="T9"/>
  <c r="Q9"/>
  <c r="P9"/>
  <c r="O9"/>
  <c r="M9"/>
  <c r="L9"/>
  <c r="K9"/>
  <c r="H9"/>
  <c r="G9"/>
  <c r="F9"/>
  <c r="D9"/>
  <c r="C9"/>
  <c r="B9"/>
  <c r="AF51"/>
  <c r="AE51"/>
  <c r="AC51"/>
  <c r="AB51"/>
  <c r="AA51"/>
  <c r="X51"/>
  <c r="W51"/>
  <c r="U51"/>
  <c r="T51"/>
  <c r="Q51"/>
  <c r="P51"/>
  <c r="O51"/>
  <c r="M51"/>
  <c r="L51"/>
  <c r="K51"/>
  <c r="H51"/>
  <c r="G51"/>
  <c r="F51"/>
  <c r="D51"/>
  <c r="C51"/>
  <c r="B51"/>
  <c r="AF35"/>
  <c r="AE35"/>
  <c r="AC35"/>
  <c r="AB35"/>
  <c r="AA35"/>
  <c r="X35"/>
  <c r="W35"/>
  <c r="U35"/>
  <c r="T35"/>
  <c r="Q35"/>
  <c r="P35"/>
  <c r="O35"/>
  <c r="M35"/>
  <c r="L35"/>
  <c r="K35"/>
  <c r="H35"/>
  <c r="G35"/>
  <c r="F35"/>
  <c r="D35"/>
  <c r="C35"/>
  <c r="B35"/>
  <c r="AF33"/>
  <c r="AE33"/>
  <c r="AC33"/>
  <c r="AB33"/>
  <c r="AA33"/>
  <c r="X33"/>
  <c r="W33"/>
  <c r="U33"/>
  <c r="T33"/>
  <c r="Q33"/>
  <c r="P33"/>
  <c r="O33"/>
  <c r="M33"/>
  <c r="L33"/>
  <c r="K33"/>
  <c r="H33"/>
  <c r="G33"/>
  <c r="F33"/>
  <c r="D33"/>
  <c r="C33"/>
  <c r="B33"/>
  <c r="AF27"/>
  <c r="AE27"/>
  <c r="AC27"/>
  <c r="AB27"/>
  <c r="AA27"/>
  <c r="X27"/>
  <c r="W27"/>
  <c r="U27"/>
  <c r="T27"/>
  <c r="Q27"/>
  <c r="P27"/>
  <c r="O27"/>
  <c r="M27"/>
  <c r="L27"/>
  <c r="K27"/>
  <c r="H27"/>
  <c r="G27"/>
  <c r="F27"/>
  <c r="D27"/>
  <c r="C27"/>
  <c r="B27"/>
  <c r="AF23"/>
  <c r="AE23"/>
  <c r="AC23"/>
  <c r="AB23"/>
  <c r="AA23"/>
  <c r="X23"/>
  <c r="W23"/>
  <c r="U23"/>
  <c r="T23"/>
  <c r="Q23"/>
  <c r="P23"/>
  <c r="O23"/>
  <c r="M23"/>
  <c r="L23"/>
  <c r="K23"/>
  <c r="H23"/>
  <c r="G23"/>
  <c r="F23"/>
  <c r="D23"/>
  <c r="C23"/>
  <c r="B23"/>
  <c r="AF21"/>
  <c r="AE21"/>
  <c r="AC21"/>
  <c r="AB21"/>
  <c r="AA21"/>
  <c r="X21"/>
  <c r="W21"/>
  <c r="U21"/>
  <c r="T21"/>
  <c r="Q21"/>
  <c r="P21"/>
  <c r="O21"/>
  <c r="M21"/>
  <c r="L21"/>
  <c r="K21"/>
  <c r="H21"/>
  <c r="G21"/>
  <c r="F21"/>
  <c r="D21"/>
  <c r="C21"/>
  <c r="B21"/>
  <c r="AF17"/>
  <c r="AE17"/>
  <c r="AC17"/>
  <c r="AB17"/>
  <c r="AA17"/>
  <c r="X17"/>
  <c r="W17"/>
  <c r="U17"/>
  <c r="T17"/>
  <c r="Q17"/>
  <c r="P17"/>
  <c r="O17"/>
  <c r="M17"/>
  <c r="L17"/>
  <c r="K17"/>
  <c r="H17"/>
  <c r="G17"/>
  <c r="F17"/>
  <c r="D17"/>
  <c r="C17"/>
  <c r="B17"/>
  <c r="AF13"/>
  <c r="AE13"/>
  <c r="AC13"/>
  <c r="AB13"/>
  <c r="AA13"/>
  <c r="X13"/>
  <c r="W13"/>
  <c r="U13"/>
  <c r="T13"/>
  <c r="Q13"/>
  <c r="P13"/>
  <c r="O13"/>
  <c r="M13"/>
  <c r="L13"/>
  <c r="K13"/>
  <c r="H13"/>
  <c r="G13"/>
  <c r="F13"/>
  <c r="D13"/>
  <c r="C13"/>
  <c r="B13"/>
  <c r="AF7"/>
  <c r="AE7"/>
  <c r="AC7"/>
  <c r="AB7"/>
  <c r="AA7"/>
  <c r="X7"/>
  <c r="W7"/>
  <c r="U7"/>
  <c r="T7"/>
  <c r="Q7"/>
  <c r="P7"/>
  <c r="O7"/>
  <c r="M7"/>
  <c r="L7"/>
  <c r="K7"/>
  <c r="H7"/>
  <c r="G7"/>
  <c r="F7"/>
  <c r="D7"/>
  <c r="C7"/>
  <c r="B7"/>
  <c r="AD6"/>
  <c r="AD8"/>
  <c r="AD10"/>
  <c r="AD12"/>
  <c r="AD14"/>
  <c r="AD16"/>
  <c r="AD18"/>
  <c r="AD20"/>
  <c r="AD22"/>
  <c r="AD24"/>
  <c r="AD26"/>
  <c r="AD28"/>
  <c r="AD30"/>
  <c r="AD32"/>
  <c r="AD34"/>
  <c r="AD36"/>
  <c r="AD38"/>
  <c r="AD40"/>
  <c r="AD42"/>
  <c r="AD44"/>
  <c r="AD46"/>
  <c r="AD48"/>
  <c r="AD50"/>
  <c r="E6" i="3"/>
  <c r="I6"/>
  <c r="R6"/>
  <c r="V6"/>
  <c r="Y6"/>
  <c r="AD6"/>
  <c r="AG6"/>
  <c r="B7"/>
  <c r="C7"/>
  <c r="D7"/>
  <c r="F7"/>
  <c r="G7"/>
  <c r="H7"/>
  <c r="K7"/>
  <c r="L7"/>
  <c r="M7"/>
  <c r="O7"/>
  <c r="P7"/>
  <c r="Q7"/>
  <c r="T7"/>
  <c r="U7"/>
  <c r="W7"/>
  <c r="X7"/>
  <c r="AA7"/>
  <c r="AB7"/>
  <c r="AC7"/>
  <c r="AE7"/>
  <c r="AF7"/>
  <c r="E8"/>
  <c r="I8"/>
  <c r="N8"/>
  <c r="R8"/>
  <c r="S8" s="1"/>
  <c r="V8"/>
  <c r="Y8"/>
  <c r="AD8"/>
  <c r="AG8"/>
  <c r="B9"/>
  <c r="C9"/>
  <c r="D9"/>
  <c r="F9"/>
  <c r="G9"/>
  <c r="H9"/>
  <c r="K9"/>
  <c r="L9"/>
  <c r="M9"/>
  <c r="O9"/>
  <c r="P9"/>
  <c r="Q9"/>
  <c r="T9"/>
  <c r="U9"/>
  <c r="W9"/>
  <c r="X9"/>
  <c r="AA9"/>
  <c r="AB9"/>
  <c r="AC9"/>
  <c r="AE9"/>
  <c r="AF9"/>
  <c r="E10"/>
  <c r="I10"/>
  <c r="N10"/>
  <c r="R10"/>
  <c r="V10"/>
  <c r="Y10"/>
  <c r="AD10"/>
  <c r="AG10"/>
  <c r="B11"/>
  <c r="C11"/>
  <c r="D11"/>
  <c r="F11"/>
  <c r="G11"/>
  <c r="H11"/>
  <c r="K11"/>
  <c r="L11"/>
  <c r="M11"/>
  <c r="O11"/>
  <c r="P11"/>
  <c r="Q11"/>
  <c r="T11"/>
  <c r="U11"/>
  <c r="W11"/>
  <c r="X11"/>
  <c r="AA11"/>
  <c r="AB11"/>
  <c r="AC11"/>
  <c r="AE11"/>
  <c r="AF11"/>
  <c r="E12"/>
  <c r="I12"/>
  <c r="N12"/>
  <c r="R12"/>
  <c r="S12" s="1"/>
  <c r="V12"/>
  <c r="Y12"/>
  <c r="AD12"/>
  <c r="AG12"/>
  <c r="B13"/>
  <c r="C13"/>
  <c r="D13"/>
  <c r="F13"/>
  <c r="G13"/>
  <c r="H13"/>
  <c r="K13"/>
  <c r="L13"/>
  <c r="M13"/>
  <c r="O13"/>
  <c r="P13"/>
  <c r="Q13"/>
  <c r="T13"/>
  <c r="U13"/>
  <c r="W13"/>
  <c r="X13"/>
  <c r="AA13"/>
  <c r="AB13"/>
  <c r="AC13"/>
  <c r="AE13"/>
  <c r="AF13"/>
  <c r="E14"/>
  <c r="I14"/>
  <c r="N14"/>
  <c r="R14"/>
  <c r="V14"/>
  <c r="Y14"/>
  <c r="AD14"/>
  <c r="AG14"/>
  <c r="B15"/>
  <c r="C15"/>
  <c r="D15"/>
  <c r="F15"/>
  <c r="G15"/>
  <c r="H15"/>
  <c r="K15"/>
  <c r="L15"/>
  <c r="M15"/>
  <c r="O15"/>
  <c r="P15"/>
  <c r="Q15"/>
  <c r="T15"/>
  <c r="U15"/>
  <c r="W15"/>
  <c r="X15"/>
  <c r="AA15"/>
  <c r="AB15"/>
  <c r="AC15"/>
  <c r="AE15"/>
  <c r="AF15"/>
  <c r="E16"/>
  <c r="I16"/>
  <c r="N16"/>
  <c r="R16"/>
  <c r="S16" s="1"/>
  <c r="V16"/>
  <c r="Y16"/>
  <c r="Z16" s="1"/>
  <c r="AD16"/>
  <c r="AG16"/>
  <c r="B17"/>
  <c r="C17"/>
  <c r="D17"/>
  <c r="F17"/>
  <c r="G17"/>
  <c r="H17"/>
  <c r="K17"/>
  <c r="L17"/>
  <c r="M17"/>
  <c r="O17"/>
  <c r="P17"/>
  <c r="Q17"/>
  <c r="T17"/>
  <c r="U17"/>
  <c r="W17"/>
  <c r="X17"/>
  <c r="AA17"/>
  <c r="AB17"/>
  <c r="AC17"/>
  <c r="AE17"/>
  <c r="AF17"/>
  <c r="E18"/>
  <c r="I18"/>
  <c r="N18"/>
  <c r="R18"/>
  <c r="V18"/>
  <c r="Y18"/>
  <c r="AD18"/>
  <c r="AG18"/>
  <c r="B19"/>
  <c r="C19"/>
  <c r="D19"/>
  <c r="F19"/>
  <c r="G19"/>
  <c r="H19"/>
  <c r="K19"/>
  <c r="L19"/>
  <c r="M19"/>
  <c r="O19"/>
  <c r="P19"/>
  <c r="Q19"/>
  <c r="T19"/>
  <c r="U19"/>
  <c r="W19"/>
  <c r="X19"/>
  <c r="AA19"/>
  <c r="AB19"/>
  <c r="AC19"/>
  <c r="AE19"/>
  <c r="AF19"/>
  <c r="E20"/>
  <c r="I20"/>
  <c r="N20"/>
  <c r="R20"/>
  <c r="V20"/>
  <c r="Y20"/>
  <c r="AD20"/>
  <c r="AG20"/>
  <c r="B21"/>
  <c r="C21"/>
  <c r="D21"/>
  <c r="F21"/>
  <c r="G21"/>
  <c r="H21"/>
  <c r="K21"/>
  <c r="L21"/>
  <c r="M21"/>
  <c r="O21"/>
  <c r="P21"/>
  <c r="Q21"/>
  <c r="T21"/>
  <c r="U21"/>
  <c r="W21"/>
  <c r="X21"/>
  <c r="AA21"/>
  <c r="AB21"/>
  <c r="AC21"/>
  <c r="AE21"/>
  <c r="AF21"/>
  <c r="E22"/>
  <c r="I22"/>
  <c r="N22"/>
  <c r="R22"/>
  <c r="V22"/>
  <c r="Y22"/>
  <c r="AD22"/>
  <c r="AG22"/>
  <c r="B23"/>
  <c r="C23"/>
  <c r="D23"/>
  <c r="F23"/>
  <c r="G23"/>
  <c r="H23"/>
  <c r="K23"/>
  <c r="L23"/>
  <c r="M23"/>
  <c r="O23"/>
  <c r="P23"/>
  <c r="Q23"/>
  <c r="T23"/>
  <c r="U23"/>
  <c r="W23"/>
  <c r="X23"/>
  <c r="AA23"/>
  <c r="AB23"/>
  <c r="AC23"/>
  <c r="AE23"/>
  <c r="AF23"/>
  <c r="E24"/>
  <c r="I24"/>
  <c r="N24"/>
  <c r="R24"/>
  <c r="V24"/>
  <c r="Y24"/>
  <c r="AD24"/>
  <c r="AG24"/>
  <c r="B25"/>
  <c r="C25"/>
  <c r="D25"/>
  <c r="F25"/>
  <c r="G25"/>
  <c r="H25"/>
  <c r="K25"/>
  <c r="L25"/>
  <c r="M25"/>
  <c r="O25"/>
  <c r="P25"/>
  <c r="Q25"/>
  <c r="T25"/>
  <c r="U25"/>
  <c r="W25"/>
  <c r="X25"/>
  <c r="AA25"/>
  <c r="AB25"/>
  <c r="AC25"/>
  <c r="AE25"/>
  <c r="AF25"/>
  <c r="E26"/>
  <c r="I26"/>
  <c r="N26"/>
  <c r="R26"/>
  <c r="V26"/>
  <c r="Y26"/>
  <c r="AD26"/>
  <c r="AG26"/>
  <c r="B27"/>
  <c r="C27"/>
  <c r="D27"/>
  <c r="F27"/>
  <c r="G27"/>
  <c r="H27"/>
  <c r="K27"/>
  <c r="L27"/>
  <c r="M27"/>
  <c r="O27"/>
  <c r="P27"/>
  <c r="Q27"/>
  <c r="T27"/>
  <c r="U27"/>
  <c r="W27"/>
  <c r="X27"/>
  <c r="AA27"/>
  <c r="AB27"/>
  <c r="AC27"/>
  <c r="AE27"/>
  <c r="AF27"/>
  <c r="AF5"/>
  <c r="AE5"/>
  <c r="AC5"/>
  <c r="AB5"/>
  <c r="AA5"/>
  <c r="X5"/>
  <c r="W5"/>
  <c r="U5"/>
  <c r="T5"/>
  <c r="Q5"/>
  <c r="P5"/>
  <c r="O5"/>
  <c r="M5"/>
  <c r="L5"/>
  <c r="K5"/>
  <c r="H5"/>
  <c r="G5"/>
  <c r="F5"/>
  <c r="D5"/>
  <c r="C5"/>
  <c r="B5"/>
  <c r="E8" i="1"/>
  <c r="I8"/>
  <c r="N8"/>
  <c r="R8"/>
  <c r="V8"/>
  <c r="Y8"/>
  <c r="AD8"/>
  <c r="AG8"/>
  <c r="E10"/>
  <c r="I10"/>
  <c r="N10"/>
  <c r="R10"/>
  <c r="S10" s="1"/>
  <c r="V10"/>
  <c r="Y10"/>
  <c r="Z10"/>
  <c r="AD10"/>
  <c r="AG10"/>
  <c r="E12"/>
  <c r="I12"/>
  <c r="N12"/>
  <c r="S12"/>
  <c r="R12"/>
  <c r="V12"/>
  <c r="Y12"/>
  <c r="AD12"/>
  <c r="AG12"/>
  <c r="E14"/>
  <c r="I14"/>
  <c r="N14"/>
  <c r="N15" s="1"/>
  <c r="R14"/>
  <c r="V14"/>
  <c r="Z14"/>
  <c r="Y14"/>
  <c r="AD14"/>
  <c r="AG14"/>
  <c r="E16"/>
  <c r="I16"/>
  <c r="J16"/>
  <c r="N16"/>
  <c r="R16"/>
  <c r="V16"/>
  <c r="Y16"/>
  <c r="AD16"/>
  <c r="AG16"/>
  <c r="E18"/>
  <c r="I18"/>
  <c r="J18" s="1"/>
  <c r="N18"/>
  <c r="N19" s="1"/>
  <c r="R18"/>
  <c r="R19" s="1"/>
  <c r="V18"/>
  <c r="V19" s="1"/>
  <c r="Y18"/>
  <c r="AD18"/>
  <c r="AD19"/>
  <c r="AG18"/>
  <c r="AG19"/>
  <c r="E26" i="2"/>
  <c r="I26"/>
  <c r="N26"/>
  <c r="R26"/>
  <c r="S26" s="1"/>
  <c r="V26"/>
  <c r="Y26"/>
  <c r="AG26"/>
  <c r="E28"/>
  <c r="I28"/>
  <c r="J28"/>
  <c r="N28"/>
  <c r="R28"/>
  <c r="V28"/>
  <c r="Y28"/>
  <c r="AG28"/>
  <c r="E30"/>
  <c r="I30"/>
  <c r="N30"/>
  <c r="R30"/>
  <c r="V30"/>
  <c r="Y30"/>
  <c r="AG30"/>
  <c r="E32"/>
  <c r="I32"/>
  <c r="N32"/>
  <c r="R32"/>
  <c r="V32"/>
  <c r="Y32"/>
  <c r="AG32"/>
  <c r="E34"/>
  <c r="I34"/>
  <c r="N34"/>
  <c r="R34"/>
  <c r="V34"/>
  <c r="Y34"/>
  <c r="AG34"/>
  <c r="E36"/>
  <c r="I36"/>
  <c r="N36"/>
  <c r="R36"/>
  <c r="V36"/>
  <c r="Y36"/>
  <c r="AG36"/>
  <c r="E38"/>
  <c r="I38"/>
  <c r="N38"/>
  <c r="R38"/>
  <c r="V38"/>
  <c r="Y38"/>
  <c r="AG38"/>
  <c r="E40"/>
  <c r="I40"/>
  <c r="N40"/>
  <c r="R40"/>
  <c r="V40"/>
  <c r="Y40"/>
  <c r="AG40"/>
  <c r="E42"/>
  <c r="I42"/>
  <c r="N42"/>
  <c r="R42"/>
  <c r="V42"/>
  <c r="Y42"/>
  <c r="AG42"/>
  <c r="E44"/>
  <c r="I44"/>
  <c r="N44"/>
  <c r="R44"/>
  <c r="S44" s="1"/>
  <c r="V44"/>
  <c r="Y44"/>
  <c r="AG44"/>
  <c r="E46"/>
  <c r="I46"/>
  <c r="N46"/>
  <c r="R46"/>
  <c r="V46"/>
  <c r="Y46"/>
  <c r="AG46"/>
  <c r="E48"/>
  <c r="I48"/>
  <c r="N48"/>
  <c r="R48"/>
  <c r="V48"/>
  <c r="Y48"/>
  <c r="AG48"/>
  <c r="E50"/>
  <c r="I50"/>
  <c r="N50"/>
  <c r="R50"/>
  <c r="V50"/>
  <c r="Y50"/>
  <c r="AG50"/>
  <c r="N24"/>
  <c r="R8"/>
  <c r="R10"/>
  <c r="R12"/>
  <c r="R14"/>
  <c r="R16"/>
  <c r="R18"/>
  <c r="R20"/>
  <c r="N20"/>
  <c r="R22"/>
  <c r="R24"/>
  <c r="N8"/>
  <c r="N10"/>
  <c r="N12"/>
  <c r="N14"/>
  <c r="N16"/>
  <c r="N18"/>
  <c r="N22"/>
  <c r="S22" s="1"/>
  <c r="AG8"/>
  <c r="AG10"/>
  <c r="AG12"/>
  <c r="AG14"/>
  <c r="AG16"/>
  <c r="AG18"/>
  <c r="AG20"/>
  <c r="AG22"/>
  <c r="AG24"/>
  <c r="AG6"/>
  <c r="V18"/>
  <c r="Y18"/>
  <c r="Y24"/>
  <c r="Y22"/>
  <c r="Y20"/>
  <c r="Y16"/>
  <c r="Y14"/>
  <c r="Y12"/>
  <c r="Y10"/>
  <c r="Y8"/>
  <c r="Y6"/>
  <c r="V8"/>
  <c r="V10"/>
  <c r="V12"/>
  <c r="V14"/>
  <c r="V16"/>
  <c r="V20"/>
  <c r="V22"/>
  <c r="V24"/>
  <c r="Z24" s="1"/>
  <c r="V6"/>
  <c r="I24"/>
  <c r="I22"/>
  <c r="I20"/>
  <c r="I18"/>
  <c r="I16"/>
  <c r="I14"/>
  <c r="E14"/>
  <c r="I12"/>
  <c r="I10"/>
  <c r="I8"/>
  <c r="R6"/>
  <c r="N6"/>
  <c r="I6"/>
  <c r="E8"/>
  <c r="E10"/>
  <c r="J10" s="1"/>
  <c r="AH10" s="1"/>
  <c r="E12"/>
  <c r="J12" s="1"/>
  <c r="E16"/>
  <c r="E18"/>
  <c r="E20"/>
  <c r="E22"/>
  <c r="J22" s="1"/>
  <c r="E24"/>
  <c r="AG4" i="3"/>
  <c r="AG23" s="1"/>
  <c r="AD4"/>
  <c r="Y4"/>
  <c r="Y15" s="1"/>
  <c r="V4"/>
  <c r="R4"/>
  <c r="N4"/>
  <c r="I4"/>
  <c r="E4"/>
  <c r="E6" i="2"/>
  <c r="AG6" i="1"/>
  <c r="AG7"/>
  <c r="Y6"/>
  <c r="Y7"/>
  <c r="V7"/>
  <c r="AD6"/>
  <c r="R6"/>
  <c r="R7"/>
  <c r="N6"/>
  <c r="N7"/>
  <c r="I6"/>
  <c r="I7"/>
  <c r="E6"/>
  <c r="E7"/>
  <c r="Z6" i="3"/>
  <c r="Z16" i="1"/>
  <c r="J8"/>
  <c r="S8"/>
  <c r="S42" i="2"/>
  <c r="S38"/>
  <c r="Z34"/>
  <c r="S32"/>
  <c r="S30"/>
  <c r="J30"/>
  <c r="Z28"/>
  <c r="S28"/>
  <c r="Z26"/>
  <c r="J48"/>
  <c r="J40"/>
  <c r="S48"/>
  <c r="S40"/>
  <c r="Z44"/>
  <c r="Z36"/>
  <c r="Z20"/>
  <c r="Z16"/>
  <c r="J16"/>
  <c r="Z12"/>
  <c r="Z8"/>
  <c r="S18"/>
  <c r="S10"/>
  <c r="J6"/>
  <c r="N11" i="1"/>
  <c r="S6"/>
  <c r="S7"/>
  <c r="I15"/>
  <c r="S22" i="3"/>
  <c r="J24"/>
  <c r="AG13"/>
  <c r="V15"/>
  <c r="J12"/>
  <c r="Z8"/>
  <c r="AG17"/>
  <c r="Y5"/>
  <c r="Y21"/>
  <c r="R11"/>
  <c r="I23"/>
  <c r="Z48" i="2"/>
  <c r="S46"/>
  <c r="Z40"/>
  <c r="AH40" s="1"/>
  <c r="AJ40" s="1"/>
  <c r="I9"/>
  <c r="S16"/>
  <c r="N21"/>
  <c r="S14"/>
  <c r="AG51"/>
  <c r="AD33"/>
  <c r="V17"/>
  <c r="V35"/>
  <c r="V51"/>
  <c r="R21"/>
  <c r="N23"/>
  <c r="N17"/>
  <c r="N35"/>
  <c r="N33"/>
  <c r="N27"/>
  <c r="N51"/>
  <c r="AG17" i="1"/>
  <c r="V17"/>
  <c r="N17"/>
  <c r="E17"/>
  <c r="I19"/>
  <c r="AG13"/>
  <c r="R13"/>
  <c r="J14"/>
  <c r="I13"/>
  <c r="E11"/>
  <c r="AG11"/>
  <c r="V15"/>
  <c r="AD15"/>
  <c r="AD9"/>
  <c r="N9"/>
  <c r="E9"/>
  <c r="AD27" i="3"/>
  <c r="Z10" i="2"/>
  <c r="S24"/>
  <c r="J32"/>
  <c r="Y19" i="1"/>
  <c r="Z18"/>
  <c r="Z19" s="1"/>
  <c r="Y13"/>
  <c r="Z12"/>
  <c r="Z13"/>
  <c r="R17" i="3"/>
  <c r="J14" i="2"/>
  <c r="Z18"/>
  <c r="J36"/>
  <c r="Y31"/>
  <c r="Z30"/>
  <c r="R15" i="1"/>
  <c r="S14"/>
  <c r="Y9"/>
  <c r="Z8"/>
  <c r="AH8"/>
  <c r="Z24" i="3"/>
  <c r="S14"/>
  <c r="AG15"/>
  <c r="AG11"/>
  <c r="Z10"/>
  <c r="Y19"/>
  <c r="R9"/>
  <c r="S9" i="1"/>
  <c r="Y15" i="2"/>
  <c r="E49"/>
  <c r="Y47"/>
  <c r="E45"/>
  <c r="AG37"/>
  <c r="Y35"/>
  <c r="AG33"/>
  <c r="Y33"/>
  <c r="AG31"/>
  <c r="E31"/>
  <c r="I29"/>
  <c r="Y17" i="1"/>
  <c r="R17"/>
  <c r="Y11"/>
  <c r="V9"/>
  <c r="J6"/>
  <c r="Z6"/>
  <c r="S4" i="3"/>
  <c r="S6" i="2"/>
  <c r="J8"/>
  <c r="Z14"/>
  <c r="J18"/>
  <c r="Z42"/>
  <c r="Z46"/>
  <c r="J44"/>
  <c r="J38"/>
  <c r="J42"/>
  <c r="J46"/>
  <c r="J10" i="1"/>
  <c r="S16"/>
  <c r="J9"/>
  <c r="J12"/>
  <c r="S18"/>
  <c r="AG5" i="3"/>
  <c r="N9"/>
  <c r="R7"/>
  <c r="Y17"/>
  <c r="Y7"/>
  <c r="AD7" i="1"/>
  <c r="E7" i="2"/>
  <c r="E25"/>
  <c r="E23"/>
  <c r="E17"/>
  <c r="I17"/>
  <c r="V9"/>
  <c r="Y13"/>
  <c r="AG7"/>
  <c r="AG19"/>
  <c r="S12"/>
  <c r="R15"/>
  <c r="N25"/>
  <c r="I51"/>
  <c r="I49"/>
  <c r="N47"/>
  <c r="E47"/>
  <c r="R45"/>
  <c r="V43"/>
  <c r="E43"/>
  <c r="AG39"/>
  <c r="Y37"/>
  <c r="E33"/>
  <c r="E29"/>
  <c r="E27"/>
  <c r="E19" i="1"/>
  <c r="AD17"/>
  <c r="I17"/>
  <c r="AG15"/>
  <c r="Y15"/>
  <c r="E15"/>
  <c r="AD13"/>
  <c r="V13"/>
  <c r="N13"/>
  <c r="E13"/>
  <c r="AD11"/>
  <c r="V11"/>
  <c r="R11"/>
  <c r="I11"/>
  <c r="AG9"/>
  <c r="R9"/>
  <c r="I9"/>
  <c r="E25" i="3"/>
  <c r="AG21"/>
  <c r="N11"/>
  <c r="AD43" i="2"/>
  <c r="V7"/>
  <c r="V21"/>
  <c r="N27" i="3"/>
  <c r="S6"/>
  <c r="AD31" i="2"/>
  <c r="AD15"/>
  <c r="AD9"/>
  <c r="Z15" i="1"/>
  <c r="Y39" i="2"/>
  <c r="AD41"/>
  <c r="AD29"/>
  <c r="N7"/>
  <c r="R7"/>
  <c r="N13"/>
  <c r="AD23"/>
  <c r="S19" i="1"/>
  <c r="Z7"/>
  <c r="J15"/>
  <c r="J13"/>
  <c r="AH12"/>
  <c r="AJ8"/>
  <c r="AH42" i="2"/>
  <c r="AJ42" s="1"/>
  <c r="AH46"/>
  <c r="AJ46" s="1"/>
  <c r="J7" i="1"/>
  <c r="AH6"/>
  <c r="AH9"/>
  <c r="S17"/>
  <c r="AH16"/>
  <c r="Z17"/>
  <c r="Z11"/>
  <c r="J11"/>
  <c r="AH14"/>
  <c r="AH30" i="2"/>
  <c r="AJ30" s="1"/>
  <c r="AH14"/>
  <c r="AJ14" s="1"/>
  <c r="Z9" i="1"/>
  <c r="AJ14"/>
  <c r="AJ16"/>
  <c r="AH7"/>
  <c r="AJ6"/>
  <c r="AJ9" s="1"/>
  <c r="AJ12"/>
  <c r="AJ7"/>
  <c r="J19" l="1"/>
  <c r="J17"/>
  <c r="AH18"/>
  <c r="S13"/>
  <c r="AH10"/>
  <c r="AH15" s="1"/>
  <c r="S11"/>
  <c r="S15"/>
  <c r="Y11" i="2"/>
  <c r="Z20" i="3"/>
  <c r="Z22" i="2"/>
  <c r="S20"/>
  <c r="Z50"/>
  <c r="S50"/>
  <c r="Z38"/>
  <c r="J34"/>
  <c r="J10" i="3"/>
  <c r="S24"/>
  <c r="N25"/>
  <c r="R27"/>
  <c r="S26"/>
  <c r="Y25"/>
  <c r="J26"/>
  <c r="I7"/>
  <c r="N15"/>
  <c r="I25"/>
  <c r="AG25"/>
  <c r="Z22"/>
  <c r="J20"/>
  <c r="E17"/>
  <c r="I17"/>
  <c r="E27"/>
  <c r="I13"/>
  <c r="AG9"/>
  <c r="Y13"/>
  <c r="Y9"/>
  <c r="AD19"/>
  <c r="AD11"/>
  <c r="AD13"/>
  <c r="S18"/>
  <c r="R19"/>
  <c r="R21"/>
  <c r="R23"/>
  <c r="V9"/>
  <c r="V19"/>
  <c r="V25"/>
  <c r="N23"/>
  <c r="S20"/>
  <c r="AH20" s="1"/>
  <c r="AJ20" s="1"/>
  <c r="N5"/>
  <c r="AD9"/>
  <c r="R5"/>
  <c r="N13"/>
  <c r="N21"/>
  <c r="Y23"/>
  <c r="I21"/>
  <c r="AD7"/>
  <c r="V23"/>
  <c r="AG27"/>
  <c r="Y11"/>
  <c r="V17"/>
  <c r="AD5"/>
  <c r="J4"/>
  <c r="I15"/>
  <c r="Y27"/>
  <c r="AG7"/>
  <c r="R15"/>
  <c r="R25"/>
  <c r="AG19"/>
  <c r="N7"/>
  <c r="V13"/>
  <c r="AD21"/>
  <c r="Z26"/>
  <c r="AH26" s="1"/>
  <c r="AJ26" s="1"/>
  <c r="J22"/>
  <c r="AH22" s="1"/>
  <c r="AJ22" s="1"/>
  <c r="Z18"/>
  <c r="J14"/>
  <c r="E5"/>
  <c r="E11"/>
  <c r="E21"/>
  <c r="E23"/>
  <c r="E15"/>
  <c r="E19"/>
  <c r="E13"/>
  <c r="J8"/>
  <c r="J6"/>
  <c r="E9"/>
  <c r="E7"/>
  <c r="I19"/>
  <c r="I27"/>
  <c r="AH8"/>
  <c r="AJ8" s="1"/>
  <c r="I11"/>
  <c r="I5"/>
  <c r="I9"/>
  <c r="S10"/>
  <c r="AD15"/>
  <c r="AD23"/>
  <c r="AD25"/>
  <c r="AD17"/>
  <c r="N19"/>
  <c r="N17"/>
  <c r="V27"/>
  <c r="V11"/>
  <c r="V7"/>
  <c r="V21"/>
  <c r="AH24"/>
  <c r="R13"/>
  <c r="Z4"/>
  <c r="J16"/>
  <c r="Z12"/>
  <c r="AH12" s="1"/>
  <c r="AJ12" s="1"/>
  <c r="J18"/>
  <c r="AH18" s="1"/>
  <c r="Z14"/>
  <c r="AH14" s="1"/>
  <c r="AJ24"/>
  <c r="AH16"/>
  <c r="AH6"/>
  <c r="V5"/>
  <c r="R35" i="2"/>
  <c r="R51"/>
  <c r="R17"/>
  <c r="AH48"/>
  <c r="AJ48" s="1"/>
  <c r="R47"/>
  <c r="R31"/>
  <c r="R37"/>
  <c r="R11"/>
  <c r="AH44"/>
  <c r="AJ44" s="1"/>
  <c r="R19"/>
  <c r="J50"/>
  <c r="AH50" s="1"/>
  <c r="AJ50" s="1"/>
  <c r="I7"/>
  <c r="Y45"/>
  <c r="Y25"/>
  <c r="E19"/>
  <c r="R9"/>
  <c r="R29"/>
  <c r="R43"/>
  <c r="R41"/>
  <c r="R49"/>
  <c r="S36"/>
  <c r="AH36" s="1"/>
  <c r="AJ36" s="1"/>
  <c r="I15"/>
  <c r="I25"/>
  <c r="I11"/>
  <c r="E39"/>
  <c r="E11"/>
  <c r="E37"/>
  <c r="E41"/>
  <c r="E9"/>
  <c r="E15"/>
  <c r="N9"/>
  <c r="N49"/>
  <c r="AH38"/>
  <c r="AJ38" s="1"/>
  <c r="N29"/>
  <c r="N39"/>
  <c r="N43"/>
  <c r="N31"/>
  <c r="N37"/>
  <c r="N19"/>
  <c r="N11"/>
  <c r="N41"/>
  <c r="N45"/>
  <c r="N15"/>
  <c r="Y9"/>
  <c r="Y41"/>
  <c r="Y49"/>
  <c r="Y29"/>
  <c r="Y43"/>
  <c r="Y19"/>
  <c r="R25"/>
  <c r="AG9"/>
  <c r="S34"/>
  <c r="S33" s="1"/>
  <c r="AH28"/>
  <c r="AJ28" s="1"/>
  <c r="AG29"/>
  <c r="AG11"/>
  <c r="AG41"/>
  <c r="AD21"/>
  <c r="Z32"/>
  <c r="AH34"/>
  <c r="AJ34" s="1"/>
  <c r="AH32"/>
  <c r="AJ32" s="1"/>
  <c r="AD17"/>
  <c r="AD35"/>
  <c r="AD27"/>
  <c r="AD13"/>
  <c r="AD7"/>
  <c r="AD51"/>
  <c r="AG25"/>
  <c r="J24"/>
  <c r="J26"/>
  <c r="AH26" s="1"/>
  <c r="AJ26" s="1"/>
  <c r="Y7"/>
  <c r="V29"/>
  <c r="Z43"/>
  <c r="Z37"/>
  <c r="Z45"/>
  <c r="Z9"/>
  <c r="V25"/>
  <c r="J25"/>
  <c r="J15"/>
  <c r="J43"/>
  <c r="J47"/>
  <c r="J39"/>
  <c r="J9"/>
  <c r="J29"/>
  <c r="J11"/>
  <c r="AH24"/>
  <c r="AJ24" s="1"/>
  <c r="J49"/>
  <c r="J45"/>
  <c r="J19"/>
  <c r="J31"/>
  <c r="J41"/>
  <c r="J37"/>
  <c r="I31"/>
  <c r="I41"/>
  <c r="I45"/>
  <c r="I39"/>
  <c r="I43"/>
  <c r="I47"/>
  <c r="I19"/>
  <c r="I37"/>
  <c r="AH22"/>
  <c r="AJ22" s="1"/>
  <c r="S27"/>
  <c r="S21"/>
  <c r="S17"/>
  <c r="S35"/>
  <c r="S8"/>
  <c r="AH18"/>
  <c r="AJ18" s="1"/>
  <c r="AG43"/>
  <c r="AG47"/>
  <c r="AG49"/>
  <c r="AG15"/>
  <c r="AG45"/>
  <c r="AG17"/>
  <c r="I13"/>
  <c r="I35"/>
  <c r="I21"/>
  <c r="I33"/>
  <c r="I27"/>
  <c r="I23"/>
  <c r="J20"/>
  <c r="AH20"/>
  <c r="AJ20" s="1"/>
  <c r="V27"/>
  <c r="AD49"/>
  <c r="V23"/>
  <c r="V13"/>
  <c r="V33"/>
  <c r="AH16"/>
  <c r="AJ16" s="1"/>
  <c r="AG13"/>
  <c r="AG27"/>
  <c r="Z41"/>
  <c r="Z19"/>
  <c r="Z25"/>
  <c r="Z11"/>
  <c r="Z31"/>
  <c r="Z39"/>
  <c r="Z49"/>
  <c r="Z47"/>
  <c r="Z29"/>
  <c r="Z15"/>
  <c r="V31"/>
  <c r="V37"/>
  <c r="V41"/>
  <c r="V45"/>
  <c r="V49"/>
  <c r="V39"/>
  <c r="V47"/>
  <c r="V19"/>
  <c r="V15"/>
  <c r="V11"/>
  <c r="S51"/>
  <c r="S7"/>
  <c r="R33"/>
  <c r="R27"/>
  <c r="R23"/>
  <c r="R13"/>
  <c r="S47"/>
  <c r="S43"/>
  <c r="S15"/>
  <c r="R39"/>
  <c r="S13"/>
  <c r="Y27"/>
  <c r="Y23"/>
  <c r="Z6"/>
  <c r="AH8"/>
  <c r="AD25"/>
  <c r="AD37"/>
  <c r="AD45"/>
  <c r="AD11"/>
  <c r="AD19"/>
  <c r="AD39"/>
  <c r="AD47"/>
  <c r="AG35"/>
  <c r="AG23"/>
  <c r="AG21"/>
  <c r="J7"/>
  <c r="AH12"/>
  <c r="AJ12" s="1"/>
  <c r="J51"/>
  <c r="J23"/>
  <c r="J27"/>
  <c r="J13"/>
  <c r="J17"/>
  <c r="J33"/>
  <c r="J21"/>
  <c r="J35"/>
  <c r="E35"/>
  <c r="E13"/>
  <c r="E21"/>
  <c r="E51"/>
  <c r="AJ10"/>
  <c r="Z21"/>
  <c r="Z17"/>
  <c r="Z23"/>
  <c r="Z33"/>
  <c r="Y51"/>
  <c r="Y17"/>
  <c r="Y21"/>
  <c r="S23"/>
  <c r="AH6"/>
  <c r="AJ10" i="1" l="1"/>
  <c r="AH13"/>
  <c r="AH11"/>
  <c r="AJ18"/>
  <c r="AH19"/>
  <c r="AH17"/>
  <c r="S7" i="3"/>
  <c r="S9"/>
  <c r="J25"/>
  <c r="AH10"/>
  <c r="AJ10" s="1"/>
  <c r="S23"/>
  <c r="S13"/>
  <c r="S5"/>
  <c r="S19"/>
  <c r="J5"/>
  <c r="J21"/>
  <c r="J27"/>
  <c r="J9"/>
  <c r="J11"/>
  <c r="J19"/>
  <c r="S25"/>
  <c r="S15"/>
  <c r="S11"/>
  <c r="S17"/>
  <c r="S27"/>
  <c r="S21"/>
  <c r="Z27"/>
  <c r="Z17"/>
  <c r="AH4"/>
  <c r="AH19" s="1"/>
  <c r="Z9"/>
  <c r="Z7"/>
  <c r="Z25"/>
  <c r="Z15"/>
  <c r="J13"/>
  <c r="J23"/>
  <c r="J15"/>
  <c r="J7"/>
  <c r="J17"/>
  <c r="Z11"/>
  <c r="Z19"/>
  <c r="Z21"/>
  <c r="Z13"/>
  <c r="Z5"/>
  <c r="Z23"/>
  <c r="AJ6"/>
  <c r="AH7"/>
  <c r="AJ14"/>
  <c r="AH15"/>
  <c r="AJ18"/>
  <c r="AJ16"/>
  <c r="AH17"/>
  <c r="AH11"/>
  <c r="AH5"/>
  <c r="AH21"/>
  <c r="AH27"/>
  <c r="AH9"/>
  <c r="AH13"/>
  <c r="AJ4"/>
  <c r="AH23"/>
  <c r="AH25"/>
  <c r="AH9" i="2"/>
  <c r="S19"/>
  <c r="S25"/>
  <c r="S45"/>
  <c r="S9"/>
  <c r="S41"/>
  <c r="S29"/>
  <c r="S11"/>
  <c r="S39"/>
  <c r="S31"/>
  <c r="S49"/>
  <c r="S37"/>
  <c r="AH11"/>
  <c r="AH15"/>
  <c r="AH19"/>
  <c r="AH25"/>
  <c r="AH47"/>
  <c r="AH49"/>
  <c r="AH45"/>
  <c r="AH37"/>
  <c r="AH31"/>
  <c r="AH43"/>
  <c r="AH29"/>
  <c r="AH33"/>
  <c r="Z51"/>
  <c r="Z7"/>
  <c r="Z35"/>
  <c r="Z27"/>
  <c r="Z13"/>
  <c r="AH39"/>
  <c r="AJ8"/>
  <c r="AJ49" s="1"/>
  <c r="AH41"/>
  <c r="AJ31"/>
  <c r="AJ29"/>
  <c r="AJ47"/>
  <c r="AJ37"/>
  <c r="AJ41"/>
  <c r="AJ15"/>
  <c r="AH35"/>
  <c r="AH51"/>
  <c r="AH7"/>
  <c r="AH21"/>
  <c r="AH23"/>
  <c r="AH13"/>
  <c r="AH27"/>
  <c r="AJ6"/>
  <c r="AH17"/>
  <c r="AJ13" i="1" l="1"/>
  <c r="AK6"/>
  <c r="AK10"/>
  <c r="AK8"/>
  <c r="AK16"/>
  <c r="AJ11"/>
  <c r="AJ15"/>
  <c r="AK14"/>
  <c r="AK12"/>
  <c r="AJ17"/>
  <c r="AK18"/>
  <c r="AJ19"/>
  <c r="AJ5" i="3"/>
  <c r="AJ23"/>
  <c r="AJ11"/>
  <c r="AJ9"/>
  <c r="AJ13"/>
  <c r="AJ21"/>
  <c r="AJ27"/>
  <c r="AJ25"/>
  <c r="AJ15"/>
  <c r="AJ7"/>
  <c r="AJ19" i="2"/>
  <c r="AJ11"/>
  <c r="AJ45"/>
  <c r="AJ25"/>
  <c r="AJ9"/>
  <c r="AJ43"/>
  <c r="AJ39"/>
  <c r="AK12"/>
  <c r="AK46"/>
  <c r="AK38"/>
  <c r="AK50"/>
  <c r="AK48"/>
  <c r="AJ23"/>
  <c r="AK28"/>
  <c r="AJ17"/>
  <c r="AJ33"/>
  <c r="AK40"/>
  <c r="AK26"/>
  <c r="AJ35"/>
  <c r="AK44"/>
  <c r="AK8"/>
  <c r="AK6"/>
  <c r="AK16"/>
  <c r="AK22"/>
  <c r="AK20"/>
  <c r="AK30"/>
  <c r="AK14"/>
  <c r="AK24"/>
  <c r="AJ27"/>
  <c r="AK34"/>
  <c r="AK18"/>
  <c r="AK36"/>
  <c r="AK32"/>
  <c r="AK10"/>
  <c r="AJ21"/>
  <c r="AJ13"/>
  <c r="AJ7"/>
  <c r="AK42"/>
  <c r="AJ51"/>
</calcChain>
</file>

<file path=xl/sharedStrings.xml><?xml version="1.0" encoding="utf-8"?>
<sst xmlns="http://schemas.openxmlformats.org/spreadsheetml/2006/main" count="455" uniqueCount="92">
  <si>
    <t>Pro</t>
  </si>
  <si>
    <t>Perf</t>
  </si>
  <si>
    <t>Coor</t>
  </si>
  <si>
    <t>Total</t>
  </si>
  <si>
    <t>B/T</t>
  </si>
  <si>
    <t>Tone</t>
  </si>
  <si>
    <t>Mus</t>
  </si>
  <si>
    <t>M/T</t>
  </si>
  <si>
    <t>AVG</t>
  </si>
  <si>
    <t>Comp</t>
  </si>
  <si>
    <t>Excl</t>
  </si>
  <si>
    <t>Voc</t>
  </si>
  <si>
    <t>Rep</t>
  </si>
  <si>
    <t>Sub</t>
  </si>
  <si>
    <t>Penalty</t>
  </si>
  <si>
    <t>Final</t>
  </si>
  <si>
    <t>Effect</t>
  </si>
  <si>
    <t>Music</t>
  </si>
  <si>
    <t>Visual</t>
  </si>
  <si>
    <t>Percussion</t>
  </si>
  <si>
    <t>Auxiliary</t>
  </si>
  <si>
    <t>Ensemble</t>
  </si>
  <si>
    <t>Individual</t>
  </si>
  <si>
    <t>Lone Jack</t>
  </si>
  <si>
    <t>Trenton</t>
  </si>
  <si>
    <t>Warsaw</t>
  </si>
  <si>
    <t>Savannah</t>
  </si>
  <si>
    <t>Mount Pleasant</t>
  </si>
  <si>
    <t>Odessa</t>
  </si>
  <si>
    <t>Harrisonville</t>
  </si>
  <si>
    <t>Fort Osage</t>
  </si>
  <si>
    <t>Olathe Northwest</t>
  </si>
  <si>
    <t>Truman</t>
  </si>
  <si>
    <t>Neosho</t>
  </si>
  <si>
    <t>Park Hill</t>
  </si>
  <si>
    <t>Platte County</t>
  </si>
  <si>
    <t>Lawrence</t>
  </si>
  <si>
    <t>Blue Valley  SW</t>
  </si>
  <si>
    <t>Camdenton</t>
  </si>
  <si>
    <t>Blue Springs South</t>
  </si>
  <si>
    <t>Blue Valley</t>
  </si>
  <si>
    <t>Lafayette</t>
  </si>
  <si>
    <t>Lee's Summit North</t>
  </si>
  <si>
    <t>Valley Center</t>
  </si>
  <si>
    <t>Topeka West</t>
  </si>
  <si>
    <t>Ray-Pec</t>
  </si>
  <si>
    <t>Lee's Summit</t>
  </si>
  <si>
    <t>Bellevue West</t>
  </si>
  <si>
    <t>Fort Zumwalt North</t>
  </si>
  <si>
    <t>Enid</t>
  </si>
  <si>
    <t>Francis Howell North</t>
  </si>
  <si>
    <t>Blue Valley West</t>
  </si>
  <si>
    <t>Preliminary Competition - 2A-4A</t>
  </si>
  <si>
    <t>Preliminary Competition - 5A/6A</t>
  </si>
  <si>
    <t>33rd Annual Blue Springs High School Marching Invitational - Saturday, October 1, 2011</t>
  </si>
  <si>
    <t>Caption Awards</t>
  </si>
  <si>
    <t>GE Music</t>
  </si>
  <si>
    <t>GE Visual</t>
  </si>
  <si>
    <t>Music Ensemble</t>
  </si>
  <si>
    <t>Visual Ensemble</t>
  </si>
  <si>
    <t>Music Individual</t>
  </si>
  <si>
    <t>Visual Individual</t>
  </si>
  <si>
    <t>Color Guard</t>
  </si>
  <si>
    <t>Guard</t>
  </si>
  <si>
    <t>2A Caption Awards</t>
  </si>
  <si>
    <t>3A Caption Awards</t>
  </si>
  <si>
    <t>4A Caption Awards</t>
  </si>
  <si>
    <t>Drum Major</t>
  </si>
  <si>
    <t>Outstanding Soloists</t>
  </si>
  <si>
    <t>5A Caption Awards</t>
  </si>
  <si>
    <t>6A Caption Awards</t>
  </si>
  <si>
    <t>Overall Rank</t>
  </si>
  <si>
    <t>L. Kevin Kastens</t>
  </si>
  <si>
    <t>Dr. Martin Dunlap</t>
  </si>
  <si>
    <t>Matt Kleopfer</t>
  </si>
  <si>
    <t>Steve Vinto</t>
  </si>
  <si>
    <t>Byron Braasch</t>
  </si>
  <si>
    <t>Jeff Hinton</t>
  </si>
  <si>
    <t>Jeff Moore</t>
  </si>
  <si>
    <t>Joey Orefice</t>
  </si>
  <si>
    <t>Mt. Pleasant (IA)</t>
  </si>
  <si>
    <t>Narrator - Mt. Pleasant (IA)</t>
  </si>
  <si>
    <t>Trombone - Trenton</t>
  </si>
  <si>
    <t>Belleville East</t>
  </si>
  <si>
    <t>Flute and Soprano Sax - Blue Valley SW</t>
  </si>
  <si>
    <t>Bassoon, Flute, Clarinet Trio - Bellvue West</t>
  </si>
  <si>
    <t>Bellvue West</t>
  </si>
  <si>
    <t>s</t>
  </si>
  <si>
    <t>Steve Vento</t>
  </si>
  <si>
    <t>9*</t>
  </si>
  <si>
    <t>8*</t>
  </si>
  <si>
    <t>* tie broken by highest General Effect score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</si>
</sst>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u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name val="Calibri"/>
      <family val="2"/>
    </font>
    <font>
      <sz val="7"/>
      <color theme="0"/>
      <name val="Calibri"/>
      <family val="2"/>
    </font>
    <font>
      <sz val="6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textRotation="90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3" borderId="19" xfId="0" applyFont="1" applyFill="1" applyBorder="1" applyAlignment="1">
      <alignment horizontal="center" vertical="center" textRotation="90" wrapText="1"/>
    </xf>
    <xf numFmtId="0" fontId="1" fillId="3" borderId="20" xfId="0" applyFont="1" applyFill="1" applyBorder="1" applyAlignment="1">
      <alignment horizontal="center" vertical="center" textRotation="90" wrapText="1"/>
    </xf>
    <xf numFmtId="0" fontId="1" fillId="3" borderId="18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textRotation="90"/>
    </xf>
    <xf numFmtId="0" fontId="1" fillId="0" borderId="17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CCFF"/>
      <color rgb="FFCCFF33"/>
      <color rgb="FFFFFF66"/>
      <color rgb="FFFF9900"/>
      <color rgb="FFCC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opLeftCell="A7" workbookViewId="0">
      <selection activeCell="O4" sqref="O4:R4"/>
    </sheetView>
  </sheetViews>
  <sheetFormatPr defaultRowHeight="11.25"/>
  <cols>
    <col min="1" max="1" width="4.7109375" style="1" customWidth="1"/>
    <col min="2" max="4" width="3.5703125" style="1" customWidth="1"/>
    <col min="5" max="5" width="4.7109375" style="1" customWidth="1"/>
    <col min="6" max="8" width="3.5703125" style="1" customWidth="1"/>
    <col min="9" max="9" width="4.7109375" style="1" customWidth="1"/>
    <col min="10" max="10" width="5.7109375" style="1" customWidth="1"/>
    <col min="11" max="13" width="3.5703125" style="1" customWidth="1"/>
    <col min="14" max="14" width="4.7109375" style="1" customWidth="1"/>
    <col min="15" max="17" width="3.5703125" style="1" customWidth="1"/>
    <col min="18" max="18" width="4.7109375" style="1" customWidth="1"/>
    <col min="19" max="19" width="5.7109375" style="1" customWidth="1"/>
    <col min="20" max="21" width="3.5703125" style="1" customWidth="1"/>
    <col min="22" max="22" width="4.7109375" style="1" customWidth="1"/>
    <col min="23" max="24" width="3.5703125" style="1" customWidth="1"/>
    <col min="25" max="25" width="4.7109375" style="1" customWidth="1"/>
    <col min="26" max="26" width="5.7109375" style="1" customWidth="1"/>
    <col min="27" max="29" width="3.5703125" style="1" customWidth="1"/>
    <col min="30" max="30" width="4.7109375" style="1" customWidth="1"/>
    <col min="31" max="32" width="3.5703125" style="1" customWidth="1"/>
    <col min="33" max="33" width="4.7109375" style="1" customWidth="1"/>
    <col min="34" max="34" width="6.7109375" style="1" customWidth="1"/>
    <col min="35" max="35" width="6.140625" style="1" bestFit="1" customWidth="1"/>
    <col min="36" max="37" width="7.7109375" style="1" customWidth="1"/>
    <col min="38" max="38" width="4.7109375" style="1" customWidth="1"/>
    <col min="39" max="49" width="3.85546875" style="1" customWidth="1"/>
    <col min="50" max="16384" width="9.140625" style="1"/>
  </cols>
  <sheetData>
    <row r="1" spans="1:38" ht="23.25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>
      <c r="A2" s="62" t="s">
        <v>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>
      <c r="B3" s="60" t="s">
        <v>16</v>
      </c>
      <c r="C3" s="60"/>
      <c r="D3" s="60"/>
      <c r="E3" s="60"/>
      <c r="F3" s="60"/>
      <c r="G3" s="60"/>
      <c r="H3" s="60"/>
      <c r="I3" s="60"/>
      <c r="J3" s="60"/>
      <c r="K3" s="60" t="s">
        <v>17</v>
      </c>
      <c r="L3" s="60"/>
      <c r="M3" s="60"/>
      <c r="N3" s="60"/>
      <c r="O3" s="60"/>
      <c r="P3" s="60"/>
      <c r="Q3" s="60"/>
      <c r="R3" s="60"/>
      <c r="S3" s="60"/>
      <c r="T3" s="61" t="s">
        <v>18</v>
      </c>
      <c r="U3" s="61"/>
      <c r="V3" s="61"/>
      <c r="W3" s="61"/>
      <c r="X3" s="61"/>
      <c r="Y3" s="61"/>
      <c r="Z3" s="60"/>
      <c r="AH3" s="2"/>
      <c r="AI3" s="2"/>
      <c r="AJ3" s="2"/>
      <c r="AK3" s="2"/>
      <c r="AL3" s="2"/>
    </row>
    <row r="4" spans="1:38" s="3" customFormat="1" ht="9">
      <c r="B4" s="63" t="s">
        <v>17</v>
      </c>
      <c r="C4" s="63"/>
      <c r="D4" s="63"/>
      <c r="E4" s="63"/>
      <c r="F4" s="64" t="s">
        <v>18</v>
      </c>
      <c r="G4" s="64"/>
      <c r="H4" s="64"/>
      <c r="I4" s="64"/>
      <c r="J4" s="4"/>
      <c r="K4" s="65" t="s">
        <v>21</v>
      </c>
      <c r="L4" s="65"/>
      <c r="M4" s="65"/>
      <c r="N4" s="65"/>
      <c r="O4" s="66" t="s">
        <v>22</v>
      </c>
      <c r="P4" s="66"/>
      <c r="Q4" s="66"/>
      <c r="R4" s="66"/>
      <c r="S4" s="4"/>
      <c r="T4" s="58" t="s">
        <v>21</v>
      </c>
      <c r="U4" s="58"/>
      <c r="V4" s="58"/>
      <c r="W4" s="55" t="s">
        <v>22</v>
      </c>
      <c r="X4" s="55"/>
      <c r="Y4" s="55"/>
      <c r="Z4" s="4"/>
      <c r="AA4" s="57" t="s">
        <v>19</v>
      </c>
      <c r="AB4" s="57"/>
      <c r="AC4" s="57"/>
      <c r="AD4" s="57"/>
      <c r="AE4" s="56" t="s">
        <v>20</v>
      </c>
      <c r="AF4" s="56"/>
      <c r="AG4" s="56"/>
      <c r="AH4" s="5"/>
      <c r="AI4" s="5"/>
      <c r="AJ4" s="5"/>
      <c r="AK4" s="54" t="s">
        <v>71</v>
      </c>
    </row>
    <row r="5" spans="1:38" s="3" customFormat="1" ht="9.75" thickBot="1">
      <c r="A5" s="8"/>
      <c r="B5" s="9" t="s">
        <v>0</v>
      </c>
      <c r="C5" s="9" t="s">
        <v>1</v>
      </c>
      <c r="D5" s="9" t="s">
        <v>2</v>
      </c>
      <c r="E5" s="10" t="s">
        <v>3</v>
      </c>
      <c r="F5" s="9" t="s">
        <v>0</v>
      </c>
      <c r="G5" s="9" t="s">
        <v>1</v>
      </c>
      <c r="H5" s="9" t="s">
        <v>2</v>
      </c>
      <c r="I5" s="10" t="s">
        <v>3</v>
      </c>
      <c r="J5" s="10" t="s">
        <v>8</v>
      </c>
      <c r="K5" s="9" t="s">
        <v>4</v>
      </c>
      <c r="L5" s="9" t="s">
        <v>5</v>
      </c>
      <c r="M5" s="9" t="s">
        <v>6</v>
      </c>
      <c r="N5" s="10" t="s">
        <v>3</v>
      </c>
      <c r="O5" s="9" t="s">
        <v>7</v>
      </c>
      <c r="P5" s="9" t="s">
        <v>5</v>
      </c>
      <c r="Q5" s="9" t="s">
        <v>6</v>
      </c>
      <c r="R5" s="10" t="s">
        <v>3</v>
      </c>
      <c r="S5" s="10" t="s">
        <v>8</v>
      </c>
      <c r="T5" s="9" t="s">
        <v>9</v>
      </c>
      <c r="U5" s="9" t="s">
        <v>10</v>
      </c>
      <c r="V5" s="10" t="s">
        <v>3</v>
      </c>
      <c r="W5" s="9" t="s">
        <v>11</v>
      </c>
      <c r="X5" s="9" t="s">
        <v>10</v>
      </c>
      <c r="Y5" s="10" t="s">
        <v>3</v>
      </c>
      <c r="Z5" s="10" t="s">
        <v>8</v>
      </c>
      <c r="AA5" s="9" t="s">
        <v>12</v>
      </c>
      <c r="AB5" s="9" t="s">
        <v>1</v>
      </c>
      <c r="AC5" s="9" t="s">
        <v>6</v>
      </c>
      <c r="AD5" s="10" t="s">
        <v>3</v>
      </c>
      <c r="AE5" s="9" t="s">
        <v>9</v>
      </c>
      <c r="AF5" s="9" t="s">
        <v>10</v>
      </c>
      <c r="AG5" s="10" t="s">
        <v>3</v>
      </c>
      <c r="AH5" s="9" t="s">
        <v>13</v>
      </c>
      <c r="AI5" s="9" t="s">
        <v>14</v>
      </c>
      <c r="AJ5" s="9" t="s">
        <v>15</v>
      </c>
      <c r="AK5" s="54"/>
      <c r="AL5" s="8"/>
    </row>
    <row r="6" spans="1:38" ht="30" customHeight="1">
      <c r="A6" s="67" t="s">
        <v>23</v>
      </c>
      <c r="B6" s="13">
        <v>65</v>
      </c>
      <c r="C6" s="11">
        <v>60</v>
      </c>
      <c r="D6" s="20">
        <v>70</v>
      </c>
      <c r="E6" s="23">
        <f>SUM(B6:D6)</f>
        <v>195</v>
      </c>
      <c r="F6" s="22">
        <v>47</v>
      </c>
      <c r="G6" s="12">
        <v>47</v>
      </c>
      <c r="H6" s="25">
        <v>46</v>
      </c>
      <c r="I6" s="23">
        <f>SUM(F6:H6)</f>
        <v>140</v>
      </c>
      <c r="J6" s="23">
        <f>(E6+I6)/2</f>
        <v>167.5</v>
      </c>
      <c r="K6" s="22">
        <v>45</v>
      </c>
      <c r="L6" s="12">
        <v>48</v>
      </c>
      <c r="M6" s="25">
        <v>47</v>
      </c>
      <c r="N6" s="23">
        <f>SUM(K6:M6)</f>
        <v>140</v>
      </c>
      <c r="O6" s="22">
        <v>47</v>
      </c>
      <c r="P6" s="12">
        <v>46</v>
      </c>
      <c r="Q6" s="25">
        <v>48</v>
      </c>
      <c r="R6" s="23">
        <f>SUM(O6:Q6)</f>
        <v>141</v>
      </c>
      <c r="S6" s="23">
        <f>(N6+R6)/2</f>
        <v>140.5</v>
      </c>
      <c r="T6" s="22">
        <v>54</v>
      </c>
      <c r="U6" s="25">
        <v>56</v>
      </c>
      <c r="V6" s="23">
        <f>SUM(T6:U6)</f>
        <v>110</v>
      </c>
      <c r="W6" s="22">
        <v>51</v>
      </c>
      <c r="X6" s="25">
        <v>49</v>
      </c>
      <c r="Y6" s="23">
        <f>SUM(W6:X6)</f>
        <v>100</v>
      </c>
      <c r="Z6" s="23">
        <f>(V6+Y6)/2</f>
        <v>105</v>
      </c>
      <c r="AA6" s="22">
        <v>17</v>
      </c>
      <c r="AB6" s="12">
        <v>20</v>
      </c>
      <c r="AC6" s="25">
        <v>17</v>
      </c>
      <c r="AD6" s="23">
        <f>SUM(AA6:AC6)</f>
        <v>54</v>
      </c>
      <c r="AE6" s="22">
        <v>27</v>
      </c>
      <c r="AF6" s="25">
        <v>25</v>
      </c>
      <c r="AG6" s="23">
        <f>SUM(AE6:AF6)</f>
        <v>52</v>
      </c>
      <c r="AH6" s="26">
        <f>(J6+S6+Z6+AD6+AG6)/10</f>
        <v>51.9</v>
      </c>
      <c r="AI6" s="27"/>
      <c r="AJ6" s="26">
        <f>AH6+AI6</f>
        <v>51.9</v>
      </c>
      <c r="AK6" s="52">
        <f>RANK(AJ6,(AJ$6,AJ$8,AJ$10,AJ$12,AJ$14,AJ$16,AJ$18))</f>
        <v>7</v>
      </c>
      <c r="AL6" s="67" t="s">
        <v>23</v>
      </c>
    </row>
    <row r="7" spans="1:38" ht="12.75" customHeight="1" thickBot="1">
      <c r="A7" s="68"/>
      <c r="B7" s="38">
        <f>RANK(B6,(B$6,B$8))</f>
        <v>1</v>
      </c>
      <c r="C7" s="38">
        <f>RANK(C6,(C$6,C$8))</f>
        <v>1</v>
      </c>
      <c r="D7" s="39">
        <f>RANK(D6,(D$6,D$8))</f>
        <v>1</v>
      </c>
      <c r="E7" s="42">
        <f>RANK(E6,(E$6,E$8))</f>
        <v>1</v>
      </c>
      <c r="F7" s="38">
        <f>RANK(F6,(F$6,F$8))</f>
        <v>2</v>
      </c>
      <c r="G7" s="38">
        <f>RANK(G6,(G$6,G$8))</f>
        <v>2</v>
      </c>
      <c r="H7" s="39">
        <f>RANK(H6,(H$6,H$8))</f>
        <v>2</v>
      </c>
      <c r="I7" s="42">
        <f>RANK(I6,(I$6,I$8))</f>
        <v>2</v>
      </c>
      <c r="J7" s="42">
        <f>RANK(J6,(J$6,J$8))</f>
        <v>2</v>
      </c>
      <c r="K7" s="38">
        <f>RANK(K6,(K$6,K$8))</f>
        <v>2</v>
      </c>
      <c r="L7" s="38">
        <f>RANK(L6,(L$6,L$8))</f>
        <v>2</v>
      </c>
      <c r="M7" s="39">
        <f>RANK(M6,(M$6,M$8))</f>
        <v>2</v>
      </c>
      <c r="N7" s="42">
        <f>RANK(N6,(N$6,N$8))</f>
        <v>2</v>
      </c>
      <c r="O7" s="38">
        <f>RANK(O6,(O$6,O$8))</f>
        <v>2</v>
      </c>
      <c r="P7" s="38">
        <f>RANK(P6,(P$6,P$8))</f>
        <v>2</v>
      </c>
      <c r="Q7" s="39">
        <f>RANK(Q6,(Q$6,Q$8))</f>
        <v>2</v>
      </c>
      <c r="R7" s="42">
        <f>RANK(R6,(R$6,R$8))</f>
        <v>2</v>
      </c>
      <c r="S7" s="42">
        <f>RANK(S6,(S$6,S$8))</f>
        <v>2</v>
      </c>
      <c r="T7" s="38">
        <f>RANK(T6,(T$6,T$8))</f>
        <v>2</v>
      </c>
      <c r="U7" s="39">
        <f>RANK(U6,(U$6,U$8))</f>
        <v>2</v>
      </c>
      <c r="V7" s="42">
        <f>RANK(V6,(V$6,V$8))</f>
        <v>2</v>
      </c>
      <c r="W7" s="38">
        <f>RANK(W6,(W$6,W$8))</f>
        <v>2</v>
      </c>
      <c r="X7" s="39">
        <f>RANK(X6,(X$6,X$8))</f>
        <v>2</v>
      </c>
      <c r="Y7" s="42">
        <f>RANK(Y6,(Y$6,Y$8))</f>
        <v>2</v>
      </c>
      <c r="Z7" s="42">
        <f>RANK(Z6,(Z$6,Z$8))</f>
        <v>2</v>
      </c>
      <c r="AA7" s="38">
        <f>RANK(AA6,(AA$6,AA$8))</f>
        <v>1</v>
      </c>
      <c r="AB7" s="38">
        <f>RANK(AB6,(AB$6,AB$8))</f>
        <v>1</v>
      </c>
      <c r="AC7" s="39">
        <f>RANK(AC6,(AC$6,AC$8))</f>
        <v>1</v>
      </c>
      <c r="AD7" s="42">
        <f>RANK(AD6,(AD$6,AD$8))</f>
        <v>1</v>
      </c>
      <c r="AE7" s="38">
        <f>RANK(AE6,(AE$6,AE$8))</f>
        <v>2</v>
      </c>
      <c r="AF7" s="39">
        <f>RANK(AF6,(AF$6,AF$8))</f>
        <v>2</v>
      </c>
      <c r="AG7" s="42">
        <f>RANK(AG6,(AG$6,AG$8))</f>
        <v>2</v>
      </c>
      <c r="AH7" s="42">
        <f>RANK(AH6,(AH$6,AH$8))</f>
        <v>2</v>
      </c>
      <c r="AI7" s="39"/>
      <c r="AJ7" s="42">
        <f>RANK(AJ6,(AJ$6,AJ$8))</f>
        <v>2</v>
      </c>
      <c r="AK7" s="53"/>
      <c r="AL7" s="68"/>
    </row>
    <row r="8" spans="1:38" ht="30" customHeight="1">
      <c r="A8" s="69" t="s">
        <v>25</v>
      </c>
      <c r="B8" s="13">
        <v>65</v>
      </c>
      <c r="C8" s="11">
        <v>58</v>
      </c>
      <c r="D8" s="20">
        <v>65</v>
      </c>
      <c r="E8" s="23">
        <f>SUM(B8:D8)</f>
        <v>188</v>
      </c>
      <c r="F8" s="22">
        <v>50</v>
      </c>
      <c r="G8" s="12">
        <v>49</v>
      </c>
      <c r="H8" s="25">
        <v>52</v>
      </c>
      <c r="I8" s="23">
        <f>SUM(F8:H8)</f>
        <v>151</v>
      </c>
      <c r="J8" s="23">
        <f>(E8+I8)/2</f>
        <v>169.5</v>
      </c>
      <c r="K8" s="22">
        <v>52</v>
      </c>
      <c r="L8" s="12">
        <v>55</v>
      </c>
      <c r="M8" s="25">
        <v>55</v>
      </c>
      <c r="N8" s="23">
        <f>SUM(K8:M8)</f>
        <v>162</v>
      </c>
      <c r="O8" s="22">
        <v>50</v>
      </c>
      <c r="P8" s="12">
        <v>53</v>
      </c>
      <c r="Q8" s="25">
        <v>51</v>
      </c>
      <c r="R8" s="23">
        <f>SUM(O8:Q8)</f>
        <v>154</v>
      </c>
      <c r="S8" s="23">
        <f>(N8+R8)/2</f>
        <v>158</v>
      </c>
      <c r="T8" s="22">
        <v>60</v>
      </c>
      <c r="U8" s="25">
        <v>61</v>
      </c>
      <c r="V8" s="23">
        <f>SUM(T8:U8)</f>
        <v>121</v>
      </c>
      <c r="W8" s="22">
        <v>54</v>
      </c>
      <c r="X8" s="25">
        <v>53</v>
      </c>
      <c r="Y8" s="23">
        <f>SUM(W8:X8)</f>
        <v>107</v>
      </c>
      <c r="Z8" s="23">
        <f>(V8+Y8)/2</f>
        <v>114</v>
      </c>
      <c r="AA8" s="22">
        <v>16</v>
      </c>
      <c r="AB8" s="12">
        <v>19</v>
      </c>
      <c r="AC8" s="25">
        <v>16</v>
      </c>
      <c r="AD8" s="23">
        <f>SUM(AA8:AC8)</f>
        <v>51</v>
      </c>
      <c r="AE8" s="22">
        <v>29</v>
      </c>
      <c r="AF8" s="25">
        <v>32</v>
      </c>
      <c r="AG8" s="23">
        <f>SUM(AE8:AF8)</f>
        <v>61</v>
      </c>
      <c r="AH8" s="26">
        <f>(J8+S8+Z8+AD8+AG8)/10</f>
        <v>55.35</v>
      </c>
      <c r="AI8" s="27"/>
      <c r="AJ8" s="26">
        <f>AH8+AI8</f>
        <v>55.35</v>
      </c>
      <c r="AK8" s="52">
        <f>RANK(AJ8,(AJ$6,AJ$8,AJ$10,AJ$12,AJ$14,AJ$16,AJ$18))</f>
        <v>5</v>
      </c>
      <c r="AL8" s="69" t="s">
        <v>25</v>
      </c>
    </row>
    <row r="9" spans="1:38" ht="12.75" customHeight="1" thickBot="1">
      <c r="A9" s="68"/>
      <c r="B9" s="38">
        <f>RANK(B8,(B$6,B$8))</f>
        <v>1</v>
      </c>
      <c r="C9" s="38">
        <f>RANK(C8,(C$6,C$8))</f>
        <v>2</v>
      </c>
      <c r="D9" s="39">
        <f>RANK(D8,(D$6,D$8))</f>
        <v>2</v>
      </c>
      <c r="E9" s="42">
        <f>RANK(E8,(E$6,E$8))</f>
        <v>2</v>
      </c>
      <c r="F9" s="38">
        <f>RANK(F8,(F$6,F$8))</f>
        <v>1</v>
      </c>
      <c r="G9" s="38">
        <f>RANK(G8,(G$6,G$8))</f>
        <v>1</v>
      </c>
      <c r="H9" s="39">
        <f>RANK(H8,(H$6,H$8))</f>
        <v>1</v>
      </c>
      <c r="I9" s="42">
        <f>RANK(I8,(I$6,I$8))</f>
        <v>1</v>
      </c>
      <c r="J9" s="42">
        <f>RANK(J8,(J$6,J$8))</f>
        <v>1</v>
      </c>
      <c r="K9" s="38">
        <f>RANK(K8,(K$6,K$8))</f>
        <v>1</v>
      </c>
      <c r="L9" s="38">
        <f>RANK(L8,(L$6,L$8))</f>
        <v>1</v>
      </c>
      <c r="M9" s="39">
        <f>RANK(M8,(M$6,M$8))</f>
        <v>1</v>
      </c>
      <c r="N9" s="42">
        <f>RANK(N8,(N$6,N$8))</f>
        <v>1</v>
      </c>
      <c r="O9" s="38">
        <f>RANK(O8,(O$6,O$8))</f>
        <v>1</v>
      </c>
      <c r="P9" s="38">
        <f>RANK(P8,(P$6,P$8))</f>
        <v>1</v>
      </c>
      <c r="Q9" s="39">
        <f>RANK(Q8,(Q$6,Q$8))</f>
        <v>1</v>
      </c>
      <c r="R9" s="42">
        <f>RANK(R8,(R$6,R$8))</f>
        <v>1</v>
      </c>
      <c r="S9" s="42">
        <f>RANK(S8,(S$6,S$8))</f>
        <v>1</v>
      </c>
      <c r="T9" s="38">
        <f>RANK(T8,(T$6,T$8))</f>
        <v>1</v>
      </c>
      <c r="U9" s="39">
        <f>RANK(U8,(U$6,U$8))</f>
        <v>1</v>
      </c>
      <c r="V9" s="42">
        <f>RANK(V8,(V$6,V$8))</f>
        <v>1</v>
      </c>
      <c r="W9" s="38">
        <f>RANK(W8,(W$6,W$8))</f>
        <v>1</v>
      </c>
      <c r="X9" s="39">
        <f>RANK(X8,(X$6,X$8))</f>
        <v>1</v>
      </c>
      <c r="Y9" s="42">
        <f>RANK(Y8,(Y$6,Y$8))</f>
        <v>1</v>
      </c>
      <c r="Z9" s="42">
        <f>RANK(Z8,(Z$6,Z$8))</f>
        <v>1</v>
      </c>
      <c r="AA9" s="38">
        <f>RANK(AA8,(AA$6,AA$8))</f>
        <v>2</v>
      </c>
      <c r="AB9" s="38">
        <f>RANK(AB8,(AB$6,AB$8))</f>
        <v>2</v>
      </c>
      <c r="AC9" s="39">
        <f>RANK(AC8,(AC$6,AC$8))</f>
        <v>2</v>
      </c>
      <c r="AD9" s="42">
        <f>RANK(AD8,(AD$6,AD$8))</f>
        <v>2</v>
      </c>
      <c r="AE9" s="38">
        <f>RANK(AE8,(AE$6,AE$8))</f>
        <v>1</v>
      </c>
      <c r="AF9" s="39">
        <f>RANK(AF8,(AF$6,AF$8))</f>
        <v>1</v>
      </c>
      <c r="AG9" s="42">
        <f>RANK(AG8,(AG$6,AG$8))</f>
        <v>1</v>
      </c>
      <c r="AH9" s="42">
        <f>RANK(AH8,(AH$6,AH$8))</f>
        <v>1</v>
      </c>
      <c r="AI9" s="39"/>
      <c r="AJ9" s="42">
        <f>RANK(AJ8,(AJ$6,AJ$8))</f>
        <v>1</v>
      </c>
      <c r="AK9" s="53"/>
      <c r="AL9" s="68"/>
    </row>
    <row r="10" spans="1:38" ht="30" customHeight="1">
      <c r="A10" s="70" t="s">
        <v>28</v>
      </c>
      <c r="B10" s="13">
        <v>75</v>
      </c>
      <c r="C10" s="11">
        <v>64</v>
      </c>
      <c r="D10" s="20">
        <v>75</v>
      </c>
      <c r="E10" s="23">
        <f>SUM(B10:D10)</f>
        <v>214</v>
      </c>
      <c r="F10" s="22">
        <v>70</v>
      </c>
      <c r="G10" s="12">
        <v>65</v>
      </c>
      <c r="H10" s="25">
        <v>70</v>
      </c>
      <c r="I10" s="23">
        <f>SUM(F10:H10)</f>
        <v>205</v>
      </c>
      <c r="J10" s="23">
        <f>(E10+I10)/2</f>
        <v>209.5</v>
      </c>
      <c r="K10" s="22">
        <v>51</v>
      </c>
      <c r="L10" s="12">
        <v>54</v>
      </c>
      <c r="M10" s="25">
        <v>54</v>
      </c>
      <c r="N10" s="23">
        <f>SUM(K10:M10)</f>
        <v>159</v>
      </c>
      <c r="O10" s="22">
        <v>60</v>
      </c>
      <c r="P10" s="12">
        <v>63</v>
      </c>
      <c r="Q10" s="25">
        <v>62</v>
      </c>
      <c r="R10" s="23">
        <f>SUM(O10:Q10)</f>
        <v>185</v>
      </c>
      <c r="S10" s="23">
        <f>(N10+R10)/2</f>
        <v>172</v>
      </c>
      <c r="T10" s="22">
        <v>70</v>
      </c>
      <c r="U10" s="25">
        <v>68</v>
      </c>
      <c r="V10" s="23">
        <f>SUM(T10:U10)</f>
        <v>138</v>
      </c>
      <c r="W10" s="22">
        <v>71</v>
      </c>
      <c r="X10" s="25">
        <v>68</v>
      </c>
      <c r="Y10" s="23">
        <f>SUM(W10:X10)</f>
        <v>139</v>
      </c>
      <c r="Z10" s="23">
        <f>(V10+Y10)/2</f>
        <v>138.5</v>
      </c>
      <c r="AA10" s="22">
        <v>20</v>
      </c>
      <c r="AB10" s="12">
        <v>23</v>
      </c>
      <c r="AC10" s="25">
        <v>19</v>
      </c>
      <c r="AD10" s="23">
        <f>SUM(AA10:AC10)</f>
        <v>62</v>
      </c>
      <c r="AE10" s="22">
        <v>42</v>
      </c>
      <c r="AF10" s="25">
        <v>42</v>
      </c>
      <c r="AG10" s="23">
        <f>SUM(AE10:AF10)</f>
        <v>84</v>
      </c>
      <c r="AH10" s="26">
        <f>(J10+S10+Z10+AD10+AG10)/10</f>
        <v>66.599999999999994</v>
      </c>
      <c r="AI10" s="27"/>
      <c r="AJ10" s="26">
        <f>AH10+AI10</f>
        <v>66.599999999999994</v>
      </c>
      <c r="AK10" s="52">
        <f>RANK(AJ10,(AJ$6,AJ$8,AJ$10,AJ$12,AJ$14,AJ$16,AJ$18))</f>
        <v>1</v>
      </c>
      <c r="AL10" s="70" t="s">
        <v>28</v>
      </c>
    </row>
    <row r="11" spans="1:38" ht="12.75" customHeight="1" thickBot="1">
      <c r="A11" s="71"/>
      <c r="B11" s="14">
        <f>RANK(B10,(B$10,B$12,B$14))</f>
        <v>2</v>
      </c>
      <c r="C11" s="14">
        <f>RANK(C10,(C$10,C$12,C$14))</f>
        <v>3</v>
      </c>
      <c r="D11" s="21">
        <f>RANK(D10,(D$10,D$12,D$14))</f>
        <v>2</v>
      </c>
      <c r="E11" s="24">
        <f>RANK(E10,(E$10,E$12,E$14))</f>
        <v>2</v>
      </c>
      <c r="F11" s="14">
        <f>RANK(F10,(F$10,F$12,F$14))</f>
        <v>1</v>
      </c>
      <c r="G11" s="14">
        <f>RANK(G10,(G$10,G$12,G$14))</f>
        <v>1</v>
      </c>
      <c r="H11" s="21">
        <f>RANK(H10,(H$10,H$12,H$14))</f>
        <v>1</v>
      </c>
      <c r="I11" s="24">
        <f>RANK(I10,(I$10,I$12,I$14))</f>
        <v>1</v>
      </c>
      <c r="J11" s="24">
        <f>RANK(J10,(J$10,J$12,J$14))</f>
        <v>1</v>
      </c>
      <c r="K11" s="14">
        <f>RANK(K10,(K$10,K$12,K$14))</f>
        <v>3</v>
      </c>
      <c r="L11" s="14">
        <f>RANK(L10,(L$10,L$12,L$14))</f>
        <v>2</v>
      </c>
      <c r="M11" s="21">
        <f>RANK(M10,(M$10,M$12,M$14))</f>
        <v>3</v>
      </c>
      <c r="N11" s="24">
        <f>RANK(N10,(N$10,N$12,N$14))</f>
        <v>3</v>
      </c>
      <c r="O11" s="14">
        <f>RANK(O10,(O$10,O$12,O$14))</f>
        <v>2</v>
      </c>
      <c r="P11" s="14">
        <f>RANK(P10,(P$10,P$12,P$14))</f>
        <v>1</v>
      </c>
      <c r="Q11" s="21">
        <f>RANK(Q10,(Q$10,Q$12,Q$14))</f>
        <v>1</v>
      </c>
      <c r="R11" s="24">
        <f>RANK(R10,(R$10,R$12,R$14))</f>
        <v>1</v>
      </c>
      <c r="S11" s="24">
        <f>RANK(S10,(S$10,S$12,S$14))</f>
        <v>2</v>
      </c>
      <c r="T11" s="14">
        <f>RANK(T10,(T$10,T$12,T$14))</f>
        <v>1</v>
      </c>
      <c r="U11" s="21">
        <f>RANK(U10,(U$10,U$12,U$14))</f>
        <v>1</v>
      </c>
      <c r="V11" s="24">
        <f>RANK(V10,(V$10,V$12,V$14))</f>
        <v>1</v>
      </c>
      <c r="W11" s="14">
        <f>RANK(W10,(W$10,W$12,W$14))</f>
        <v>1</v>
      </c>
      <c r="X11" s="21">
        <f>RANK(X10,(X$10,X$12,X$14))</f>
        <v>1</v>
      </c>
      <c r="Y11" s="24">
        <f>RANK(Y10,(Y$10,Y$12,Y$14))</f>
        <v>1</v>
      </c>
      <c r="Z11" s="24">
        <f>RANK(Z10,(Z$10,Z$12,Z$14))</f>
        <v>1</v>
      </c>
      <c r="AA11" s="14">
        <f>RANK(AA10,(AA$10,AA$12,AA$14))</f>
        <v>3</v>
      </c>
      <c r="AB11" s="14">
        <f>RANK(AB10,(AB$10,AB$12,AB$14))</f>
        <v>3</v>
      </c>
      <c r="AC11" s="21">
        <f>RANK(AC10,(AC$10,AC$12,AC$14))</f>
        <v>2</v>
      </c>
      <c r="AD11" s="24">
        <f>RANK(AD10,(AD$10,AD$12,AD$14))</f>
        <v>3</v>
      </c>
      <c r="AE11" s="14">
        <f>RANK(AE10,(AE$10,AE$12,AE$14))</f>
        <v>1</v>
      </c>
      <c r="AF11" s="21">
        <f>RANK(AF10,(AF$10,AF$12,AF$14))</f>
        <v>1</v>
      </c>
      <c r="AG11" s="24">
        <f>RANK(AG10,(AG$10,AG$12,AG$14))</f>
        <v>1</v>
      </c>
      <c r="AH11" s="24">
        <f>RANK(AH10,(AH$10,AH$12,AH$14))</f>
        <v>1</v>
      </c>
      <c r="AI11" s="21"/>
      <c r="AJ11" s="24">
        <f>RANK(AJ10,(AJ$10,AJ$12,AJ$14))</f>
        <v>1</v>
      </c>
      <c r="AK11" s="53"/>
      <c r="AL11" s="71"/>
    </row>
    <row r="12" spans="1:38" ht="30" customHeight="1">
      <c r="A12" s="70" t="s">
        <v>29</v>
      </c>
      <c r="B12" s="13">
        <v>82</v>
      </c>
      <c r="C12" s="11">
        <v>70</v>
      </c>
      <c r="D12" s="20">
        <v>78</v>
      </c>
      <c r="E12" s="23">
        <f>SUM(B12:D12)</f>
        <v>230</v>
      </c>
      <c r="F12" s="22">
        <v>60</v>
      </c>
      <c r="G12" s="12">
        <v>55</v>
      </c>
      <c r="H12" s="25">
        <v>60</v>
      </c>
      <c r="I12" s="23">
        <f>SUM(F12:H12)</f>
        <v>175</v>
      </c>
      <c r="J12" s="23">
        <f>(E12+I12)/2</f>
        <v>202.5</v>
      </c>
      <c r="K12" s="22">
        <v>54</v>
      </c>
      <c r="L12" s="12">
        <v>55</v>
      </c>
      <c r="M12" s="25">
        <v>55</v>
      </c>
      <c r="N12" s="23">
        <f>SUM(K12:M12)</f>
        <v>164</v>
      </c>
      <c r="O12" s="22">
        <v>61</v>
      </c>
      <c r="P12" s="12">
        <v>61</v>
      </c>
      <c r="Q12" s="25">
        <v>62</v>
      </c>
      <c r="R12" s="23">
        <f>SUM(O12:Q12)</f>
        <v>184</v>
      </c>
      <c r="S12" s="23">
        <f>(N12+R12)/2</f>
        <v>174</v>
      </c>
      <c r="T12" s="22">
        <v>67</v>
      </c>
      <c r="U12" s="25">
        <v>66</v>
      </c>
      <c r="V12" s="23">
        <f>SUM(T12:U12)</f>
        <v>133</v>
      </c>
      <c r="W12" s="22">
        <v>69</v>
      </c>
      <c r="X12" s="25">
        <v>68</v>
      </c>
      <c r="Y12" s="23">
        <f>SUM(W12:X12)</f>
        <v>137</v>
      </c>
      <c r="Z12" s="23">
        <f>(V12+Y12)/2</f>
        <v>135</v>
      </c>
      <c r="AA12" s="22">
        <v>23</v>
      </c>
      <c r="AB12" s="12">
        <v>28</v>
      </c>
      <c r="AC12" s="25">
        <v>24</v>
      </c>
      <c r="AD12" s="23">
        <f>SUM(AA12:AC12)</f>
        <v>75</v>
      </c>
      <c r="AE12" s="22">
        <v>34</v>
      </c>
      <c r="AF12" s="25">
        <v>33</v>
      </c>
      <c r="AG12" s="23">
        <f>SUM(AE12:AF12)</f>
        <v>67</v>
      </c>
      <c r="AH12" s="26">
        <f>(J12+S12+Z12+AD12+AG12)/10</f>
        <v>65.349999999999994</v>
      </c>
      <c r="AI12" s="27"/>
      <c r="AJ12" s="26">
        <f>AH12+AI12</f>
        <v>65.349999999999994</v>
      </c>
      <c r="AK12" s="52">
        <f>RANK(AJ12,(AJ$6,AJ$8,AJ$10,AJ$12,AJ$14,AJ$16,AJ$18))</f>
        <v>2</v>
      </c>
      <c r="AL12" s="70" t="s">
        <v>29</v>
      </c>
    </row>
    <row r="13" spans="1:38" ht="12.75" customHeight="1" thickBot="1">
      <c r="A13" s="71"/>
      <c r="B13" s="14">
        <f>RANK(B12,(B$10,B$12,B$14))</f>
        <v>1</v>
      </c>
      <c r="C13" s="14">
        <f>RANK(C12,(C$10,C$12,C$14))</f>
        <v>1</v>
      </c>
      <c r="D13" s="21">
        <f>RANK(D12,(D$10,D$12,D$14))</f>
        <v>1</v>
      </c>
      <c r="E13" s="24">
        <f>RANK(E12,(E$10,E$12,E$14))</f>
        <v>1</v>
      </c>
      <c r="F13" s="14">
        <f>RANK(F12,(F$10,F$12,F$14))</f>
        <v>2</v>
      </c>
      <c r="G13" s="14">
        <f>RANK(G12,(G$10,G$12,G$14))</f>
        <v>2</v>
      </c>
      <c r="H13" s="21">
        <f>RANK(H12,(H$10,H$12,H$14))</f>
        <v>2</v>
      </c>
      <c r="I13" s="24">
        <f>RANK(I12,(I$10,I$12,I$14))</f>
        <v>2</v>
      </c>
      <c r="J13" s="24">
        <f>RANK(J12,(J$10,J$12,J$14))</f>
        <v>2</v>
      </c>
      <c r="K13" s="14">
        <f>RANK(K12,(K$10,K$12,K$14))</f>
        <v>1</v>
      </c>
      <c r="L13" s="14">
        <f>RANK(L12,(L$10,L$12,L$14))</f>
        <v>1</v>
      </c>
      <c r="M13" s="21">
        <f>RANK(M12,(M$10,M$12,M$14))</f>
        <v>1</v>
      </c>
      <c r="N13" s="24">
        <f>RANK(N12,(N$10,N$12,N$14))</f>
        <v>1</v>
      </c>
      <c r="O13" s="14">
        <f>RANK(O12,(O$10,O$12,O$14))</f>
        <v>1</v>
      </c>
      <c r="P13" s="14">
        <f>RANK(P12,(P$10,P$12,P$14))</f>
        <v>2</v>
      </c>
      <c r="Q13" s="21">
        <f>RANK(Q12,(Q$10,Q$12,Q$14))</f>
        <v>1</v>
      </c>
      <c r="R13" s="24">
        <f>RANK(R12,(R$10,R$12,R$14))</f>
        <v>2</v>
      </c>
      <c r="S13" s="24">
        <f>RANK(S12,(S$10,S$12,S$14))</f>
        <v>1</v>
      </c>
      <c r="T13" s="14">
        <f>RANK(T12,(T$10,T$12,T$14))</f>
        <v>2</v>
      </c>
      <c r="U13" s="21">
        <f>RANK(U12,(U$10,U$12,U$14))</f>
        <v>2</v>
      </c>
      <c r="V13" s="24">
        <f>RANK(V12,(V$10,V$12,V$14))</f>
        <v>2</v>
      </c>
      <c r="W13" s="14">
        <f>RANK(W12,(W$10,W$12,W$14))</f>
        <v>2</v>
      </c>
      <c r="X13" s="21">
        <f>RANK(X12,(X$10,X$12,X$14))</f>
        <v>1</v>
      </c>
      <c r="Y13" s="24">
        <f>RANK(Y12,(Y$10,Y$12,Y$14))</f>
        <v>2</v>
      </c>
      <c r="Z13" s="24">
        <f>RANK(Z12,(Z$10,Z$12,Z$14))</f>
        <v>2</v>
      </c>
      <c r="AA13" s="14">
        <f>RANK(AA12,(AA$10,AA$12,AA$14))</f>
        <v>1</v>
      </c>
      <c r="AB13" s="14">
        <f>RANK(AB12,(AB$10,AB$12,AB$14))</f>
        <v>1</v>
      </c>
      <c r="AC13" s="21">
        <f>RANK(AC12,(AC$10,AC$12,AC$14))</f>
        <v>1</v>
      </c>
      <c r="AD13" s="24">
        <f>RANK(AD12,(AD$10,AD$12,AD$14))</f>
        <v>1</v>
      </c>
      <c r="AE13" s="14">
        <f>RANK(AE12,(AE$10,AE$12,AE$14))</f>
        <v>2</v>
      </c>
      <c r="AF13" s="21">
        <f>RANK(AF12,(AF$10,AF$12,AF$14))</f>
        <v>2</v>
      </c>
      <c r="AG13" s="24">
        <f>RANK(AG12,(AG$10,AG$12,AG$14))</f>
        <v>2</v>
      </c>
      <c r="AH13" s="24">
        <f>RANK(AH12,(AH$10,AH$12,AH$14))</f>
        <v>2</v>
      </c>
      <c r="AI13" s="21"/>
      <c r="AJ13" s="24">
        <f>RANK(AJ12,(AJ$10,AJ$12,AJ$14))</f>
        <v>2</v>
      </c>
      <c r="AK13" s="53"/>
      <c r="AL13" s="71"/>
    </row>
    <row r="14" spans="1:38" ht="30" customHeight="1">
      <c r="A14" s="70" t="s">
        <v>26</v>
      </c>
      <c r="B14" s="13">
        <v>70</v>
      </c>
      <c r="C14" s="11">
        <v>65</v>
      </c>
      <c r="D14" s="20">
        <v>75</v>
      </c>
      <c r="E14" s="23">
        <f>SUM(B14:D14)</f>
        <v>210</v>
      </c>
      <c r="F14" s="22">
        <v>55</v>
      </c>
      <c r="G14" s="12">
        <v>50</v>
      </c>
      <c r="H14" s="25">
        <v>55</v>
      </c>
      <c r="I14" s="23">
        <f>SUM(F14:H14)</f>
        <v>160</v>
      </c>
      <c r="J14" s="23">
        <f>(E14+I14)/2</f>
        <v>185</v>
      </c>
      <c r="K14" s="22">
        <v>52</v>
      </c>
      <c r="L14" s="12">
        <v>53</v>
      </c>
      <c r="M14" s="25">
        <v>55</v>
      </c>
      <c r="N14" s="23">
        <f>SUM(K14:M14)</f>
        <v>160</v>
      </c>
      <c r="O14" s="22">
        <v>58</v>
      </c>
      <c r="P14" s="12">
        <v>59</v>
      </c>
      <c r="Q14" s="25">
        <v>60</v>
      </c>
      <c r="R14" s="23">
        <f>SUM(O14:Q14)</f>
        <v>177</v>
      </c>
      <c r="S14" s="23">
        <f>(N14+R14)/2</f>
        <v>168.5</v>
      </c>
      <c r="T14" s="22">
        <v>64</v>
      </c>
      <c r="U14" s="25">
        <v>63</v>
      </c>
      <c r="V14" s="23">
        <f>SUM(T14:U14)</f>
        <v>127</v>
      </c>
      <c r="W14" s="22">
        <v>66</v>
      </c>
      <c r="X14" s="25">
        <v>68</v>
      </c>
      <c r="Y14" s="23">
        <f>SUM(W14:X14)</f>
        <v>134</v>
      </c>
      <c r="Z14" s="23">
        <f>(V14+Y14)/2</f>
        <v>130.5</v>
      </c>
      <c r="AA14" s="22">
        <v>21</v>
      </c>
      <c r="AB14" s="12">
        <v>24</v>
      </c>
      <c r="AC14" s="25">
        <v>19</v>
      </c>
      <c r="AD14" s="23">
        <f>SUM(AA14:AC14)</f>
        <v>64</v>
      </c>
      <c r="AE14" s="22">
        <v>30</v>
      </c>
      <c r="AF14" s="25">
        <v>26</v>
      </c>
      <c r="AG14" s="23">
        <f>SUM(AE14:AF14)</f>
        <v>56</v>
      </c>
      <c r="AH14" s="26">
        <f>(J14+S14+Z14+AD14+AG14)/10</f>
        <v>60.4</v>
      </c>
      <c r="AI14" s="27"/>
      <c r="AJ14" s="26">
        <f>AH14+AI14</f>
        <v>60.4</v>
      </c>
      <c r="AK14" s="52">
        <f>RANK(AJ14,(AJ$6,AJ$8,AJ$10,AJ$12,AJ$14,AJ$16,AJ$18))</f>
        <v>4</v>
      </c>
      <c r="AL14" s="70" t="s">
        <v>26</v>
      </c>
    </row>
    <row r="15" spans="1:38" ht="12.75" customHeight="1" thickBot="1">
      <c r="A15" s="71"/>
      <c r="B15" s="14">
        <f>RANK(B14,(B$10,B$12,B$14))</f>
        <v>3</v>
      </c>
      <c r="C15" s="14">
        <f>RANK(C14,(C$10,C$12,C$14))</f>
        <v>2</v>
      </c>
      <c r="D15" s="21">
        <f>RANK(D14,(D$10,D$12,D$14))</f>
        <v>2</v>
      </c>
      <c r="E15" s="24">
        <f>RANK(E14,(E$10,E$12,E$14))</f>
        <v>3</v>
      </c>
      <c r="F15" s="14">
        <f>RANK(F14,(F$10,F$12,F$14))</f>
        <v>3</v>
      </c>
      <c r="G15" s="14">
        <f>RANK(G14,(G$10,G$12,G$14))</f>
        <v>3</v>
      </c>
      <c r="H15" s="21">
        <f>RANK(H14,(H$10,H$12,H$14))</f>
        <v>3</v>
      </c>
      <c r="I15" s="24">
        <f>RANK(I14,(I$10,I$12,I$14))</f>
        <v>3</v>
      </c>
      <c r="J15" s="24">
        <f>RANK(J14,(J$10,J$12,J$14))</f>
        <v>3</v>
      </c>
      <c r="K15" s="14">
        <f>RANK(K14,(K$10,K$12,K$14))</f>
        <v>2</v>
      </c>
      <c r="L15" s="14">
        <f>RANK(L14,(L$10,L$12,L$14))</f>
        <v>3</v>
      </c>
      <c r="M15" s="21">
        <f>RANK(M14,(M$10,M$12,M$14))</f>
        <v>1</v>
      </c>
      <c r="N15" s="24">
        <f>RANK(N14,(N$10,N$12,N$14))</f>
        <v>2</v>
      </c>
      <c r="O15" s="14">
        <f>RANK(O14,(O$10,O$12,O$14))</f>
        <v>3</v>
      </c>
      <c r="P15" s="14">
        <f>RANK(P14,(P$10,P$12,P$14))</f>
        <v>3</v>
      </c>
      <c r="Q15" s="21">
        <f>RANK(Q14,(Q$10,Q$12,Q$14))</f>
        <v>3</v>
      </c>
      <c r="R15" s="24">
        <f>RANK(R14,(R$10,R$12,R$14))</f>
        <v>3</v>
      </c>
      <c r="S15" s="24">
        <f>RANK(S14,(S$10,S$12,S$14))</f>
        <v>3</v>
      </c>
      <c r="T15" s="14">
        <f>RANK(T14,(T$10,T$12,T$14))</f>
        <v>3</v>
      </c>
      <c r="U15" s="21">
        <f>RANK(U14,(U$10,U$12,U$14))</f>
        <v>3</v>
      </c>
      <c r="V15" s="24">
        <f>RANK(V14,(V$10,V$12,V$14))</f>
        <v>3</v>
      </c>
      <c r="W15" s="14">
        <f>RANK(W14,(W$10,W$12,W$14))</f>
        <v>3</v>
      </c>
      <c r="X15" s="21">
        <f>RANK(X14,(X$10,X$12,X$14))</f>
        <v>1</v>
      </c>
      <c r="Y15" s="24">
        <f>RANK(Y14,(Y$10,Y$12,Y$14))</f>
        <v>3</v>
      </c>
      <c r="Z15" s="24">
        <f>RANK(Z14,(Z$10,Z$12,Z$14))</f>
        <v>3</v>
      </c>
      <c r="AA15" s="14">
        <f>RANK(AA14,(AA$10,AA$12,AA$14))</f>
        <v>2</v>
      </c>
      <c r="AB15" s="14">
        <f>RANK(AB14,(AB$10,AB$12,AB$14))</f>
        <v>2</v>
      </c>
      <c r="AC15" s="21">
        <f>RANK(AC14,(AC$10,AC$12,AC$14))</f>
        <v>2</v>
      </c>
      <c r="AD15" s="24">
        <f>RANK(AD14,(AD$10,AD$12,AD$14))</f>
        <v>2</v>
      </c>
      <c r="AE15" s="14">
        <f>RANK(AE14,(AE$10,AE$12,AE$14))</f>
        <v>3</v>
      </c>
      <c r="AF15" s="21">
        <f>RANK(AF14,(AF$10,AF$12,AF$14))</f>
        <v>3</v>
      </c>
      <c r="AG15" s="24">
        <f>RANK(AG14,(AG$10,AG$12,AG$14))</f>
        <v>3</v>
      </c>
      <c r="AH15" s="24">
        <f>RANK(AH14,(AH$10,AH$12,AH$14))</f>
        <v>3</v>
      </c>
      <c r="AI15" s="21"/>
      <c r="AJ15" s="24">
        <f>RANK(AJ14,(AJ$10,AJ$12,AJ$14))</f>
        <v>3</v>
      </c>
      <c r="AK15" s="53"/>
      <c r="AL15" s="71"/>
    </row>
    <row r="16" spans="1:38" ht="30" customHeight="1">
      <c r="A16" s="74" t="s">
        <v>24</v>
      </c>
      <c r="B16" s="13">
        <v>67</v>
      </c>
      <c r="C16" s="11">
        <v>61</v>
      </c>
      <c r="D16" s="20">
        <v>68</v>
      </c>
      <c r="E16" s="23">
        <f>SUM(B16:D16)</f>
        <v>196</v>
      </c>
      <c r="F16" s="22">
        <v>48</v>
      </c>
      <c r="G16" s="12">
        <v>47</v>
      </c>
      <c r="H16" s="25">
        <v>50</v>
      </c>
      <c r="I16" s="23">
        <f>SUM(F16:H16)</f>
        <v>145</v>
      </c>
      <c r="J16" s="23">
        <f>(E16+I16)/2</f>
        <v>170.5</v>
      </c>
      <c r="K16" s="22">
        <v>55</v>
      </c>
      <c r="L16" s="12">
        <v>53</v>
      </c>
      <c r="M16" s="25">
        <v>53</v>
      </c>
      <c r="N16" s="23">
        <f>SUM(K16:M16)</f>
        <v>161</v>
      </c>
      <c r="O16" s="22">
        <v>56</v>
      </c>
      <c r="P16" s="12">
        <v>55</v>
      </c>
      <c r="Q16" s="25">
        <v>58</v>
      </c>
      <c r="R16" s="23">
        <f>SUM(O16:Q16)</f>
        <v>169</v>
      </c>
      <c r="S16" s="23">
        <f>(N16+R16)/2</f>
        <v>165</v>
      </c>
      <c r="T16" s="22">
        <v>57</v>
      </c>
      <c r="U16" s="25">
        <v>58</v>
      </c>
      <c r="V16" s="23">
        <f>SUM(T16:U16)</f>
        <v>115</v>
      </c>
      <c r="W16" s="22">
        <v>52</v>
      </c>
      <c r="X16" s="25">
        <v>50</v>
      </c>
      <c r="Y16" s="23">
        <f>SUM(W16:X16)</f>
        <v>102</v>
      </c>
      <c r="Z16" s="23">
        <f>(V16+Y16)/2</f>
        <v>108.5</v>
      </c>
      <c r="AA16" s="22">
        <v>17</v>
      </c>
      <c r="AB16" s="12">
        <v>19</v>
      </c>
      <c r="AC16" s="25">
        <v>16</v>
      </c>
      <c r="AD16" s="23">
        <f>SUM(AA16:AC16)</f>
        <v>52</v>
      </c>
      <c r="AE16" s="22">
        <v>26</v>
      </c>
      <c r="AF16" s="25">
        <v>25</v>
      </c>
      <c r="AG16" s="23">
        <f>SUM(AE16:AF16)</f>
        <v>51</v>
      </c>
      <c r="AH16" s="26">
        <f>(J16+S16+Z16+AD16+AG16)/10</f>
        <v>54.7</v>
      </c>
      <c r="AI16" s="27"/>
      <c r="AJ16" s="26">
        <f>AH16+AI16</f>
        <v>54.7</v>
      </c>
      <c r="AK16" s="52">
        <f>RANK(AJ16,(AJ$6,AJ$8,AJ$10,AJ$12,AJ$14,AJ$16,AJ$18))</f>
        <v>6</v>
      </c>
      <c r="AL16" s="74" t="s">
        <v>24</v>
      </c>
    </row>
    <row r="17" spans="1:38" ht="12.75" customHeight="1" thickBot="1">
      <c r="A17" s="75"/>
      <c r="B17" s="43">
        <f>RANK(B16,(B$16,B$18))</f>
        <v>2</v>
      </c>
      <c r="C17" s="43">
        <f>RANK(C16,(C$16,C$18))</f>
        <v>2</v>
      </c>
      <c r="D17" s="44">
        <f>RANK(D16,(D$16,D$18))</f>
        <v>2</v>
      </c>
      <c r="E17" s="45">
        <f>RANK(E16,(E$16,E$18))</f>
        <v>2</v>
      </c>
      <c r="F17" s="44">
        <f>RANK(F16,(F$16,F$18))</f>
        <v>2</v>
      </c>
      <c r="G17" s="44">
        <f>RANK(G16,(G$16,G$18))</f>
        <v>2</v>
      </c>
      <c r="H17" s="44">
        <f>RANK(H16,(H$16,H$18))</f>
        <v>2</v>
      </c>
      <c r="I17" s="45">
        <f>RANK(I16,(I$16,I$18))</f>
        <v>2</v>
      </c>
      <c r="J17" s="45">
        <f>RANK(J16,(J$16,J$18))</f>
        <v>2</v>
      </c>
      <c r="K17" s="44">
        <f>RANK(K16,(K$16,K$18))</f>
        <v>1</v>
      </c>
      <c r="L17" s="44">
        <f>RANK(L16,(L$16,L$18))</f>
        <v>2</v>
      </c>
      <c r="M17" s="44">
        <f>RANK(M16,(M$16,M$18))</f>
        <v>2</v>
      </c>
      <c r="N17" s="45">
        <f>RANK(N16,(N$16,N$18))</f>
        <v>2</v>
      </c>
      <c r="O17" s="44">
        <f>RANK(O16,(O$16,O$18))</f>
        <v>2</v>
      </c>
      <c r="P17" s="44">
        <f>RANK(P16,(P$16,P$18))</f>
        <v>1</v>
      </c>
      <c r="Q17" s="44">
        <f>RANK(Q16,(Q$16,Q$18))</f>
        <v>1</v>
      </c>
      <c r="R17" s="45">
        <f>RANK(R16,(R$16,R$18))</f>
        <v>1</v>
      </c>
      <c r="S17" s="45">
        <f>RANK(S16,(S$16,S$18))</f>
        <v>1</v>
      </c>
      <c r="T17" s="44">
        <f>RANK(T16,(T$16,T$18))</f>
        <v>2</v>
      </c>
      <c r="U17" s="44">
        <f>RANK(U16,(U$16,U$18))</f>
        <v>2</v>
      </c>
      <c r="V17" s="45">
        <f>RANK(V16,(V$16,V$18))</f>
        <v>2</v>
      </c>
      <c r="W17" s="44">
        <f>RANK(W16,(W$16,W$18))</f>
        <v>2</v>
      </c>
      <c r="X17" s="44">
        <f>RANK(X16,(X$16,X$18))</f>
        <v>2</v>
      </c>
      <c r="Y17" s="45">
        <f>RANK(Y16,(Y$16,Y$18))</f>
        <v>2</v>
      </c>
      <c r="Z17" s="45">
        <f>RANK(Z16,(Z$16,Z$18))</f>
        <v>2</v>
      </c>
      <c r="AA17" s="44">
        <f>RANK(AA16,(AA$16,AA$18))</f>
        <v>2</v>
      </c>
      <c r="AB17" s="44">
        <f>RANK(AB16,(AB$16,AB$18))</f>
        <v>2</v>
      </c>
      <c r="AC17" s="44">
        <f>RANK(AC16,(AC$16,AC$18))</f>
        <v>2</v>
      </c>
      <c r="AD17" s="45">
        <f>RANK(AD16,(AD$16,AD$18))</f>
        <v>2</v>
      </c>
      <c r="AE17" s="44">
        <f>RANK(AE16,(AE$16,AE$18))</f>
        <v>2</v>
      </c>
      <c r="AF17" s="44">
        <f>RANK(AF16,(AF$16,AF$18))</f>
        <v>2</v>
      </c>
      <c r="AG17" s="45">
        <f>RANK(AG16,(AG$16,AG$18))</f>
        <v>2</v>
      </c>
      <c r="AH17" s="45">
        <f>RANK(AH16,(AH$16,AH$18))</f>
        <v>2</v>
      </c>
      <c r="AI17" s="44"/>
      <c r="AJ17" s="45">
        <f>RANK(AJ16,(AJ$16,AJ$18))</f>
        <v>2</v>
      </c>
      <c r="AK17" s="53"/>
      <c r="AL17" s="75"/>
    </row>
    <row r="18" spans="1:38" ht="30" customHeight="1">
      <c r="A18" s="72" t="s">
        <v>27</v>
      </c>
      <c r="B18" s="13">
        <v>85</v>
      </c>
      <c r="C18" s="11">
        <v>80</v>
      </c>
      <c r="D18" s="20">
        <v>85</v>
      </c>
      <c r="E18" s="23">
        <f>SUM(B18:D18)</f>
        <v>250</v>
      </c>
      <c r="F18" s="22">
        <v>58</v>
      </c>
      <c r="G18" s="12">
        <v>53</v>
      </c>
      <c r="H18" s="25">
        <v>58</v>
      </c>
      <c r="I18" s="23">
        <f>SUM(F18:H18)</f>
        <v>169</v>
      </c>
      <c r="J18" s="23">
        <f>(E18+I18)/2</f>
        <v>209.5</v>
      </c>
      <c r="K18" s="22">
        <v>54</v>
      </c>
      <c r="L18" s="12">
        <v>54</v>
      </c>
      <c r="M18" s="25">
        <v>55</v>
      </c>
      <c r="N18" s="23">
        <f>SUM(K18:M18)</f>
        <v>163</v>
      </c>
      <c r="O18" s="22">
        <v>57</v>
      </c>
      <c r="P18" s="12">
        <v>47</v>
      </c>
      <c r="Q18" s="25">
        <v>55</v>
      </c>
      <c r="R18" s="23">
        <f>SUM(O18:Q18)</f>
        <v>159</v>
      </c>
      <c r="S18" s="23">
        <f>(N18+R18)/2</f>
        <v>161</v>
      </c>
      <c r="T18" s="22">
        <v>66</v>
      </c>
      <c r="U18" s="25">
        <v>65</v>
      </c>
      <c r="V18" s="23">
        <f>SUM(T18:U18)</f>
        <v>131</v>
      </c>
      <c r="W18" s="22">
        <v>76</v>
      </c>
      <c r="X18" s="25">
        <v>72</v>
      </c>
      <c r="Y18" s="23">
        <f>SUM(W18:X18)</f>
        <v>148</v>
      </c>
      <c r="Z18" s="23">
        <f>(V18+Y18)/2</f>
        <v>139.5</v>
      </c>
      <c r="AA18" s="22">
        <v>18</v>
      </c>
      <c r="AB18" s="12">
        <v>20</v>
      </c>
      <c r="AC18" s="25">
        <v>17</v>
      </c>
      <c r="AD18" s="23">
        <f>SUM(AA18:AC18)</f>
        <v>55</v>
      </c>
      <c r="AE18" s="22">
        <v>41</v>
      </c>
      <c r="AF18" s="25">
        <v>44</v>
      </c>
      <c r="AG18" s="23">
        <f>SUM(AE18:AF18)</f>
        <v>85</v>
      </c>
      <c r="AH18" s="26">
        <f>(J18+S18+Z18+AD18+AG18)/10</f>
        <v>65</v>
      </c>
      <c r="AI18" s="27"/>
      <c r="AJ18" s="26">
        <f>AH18+AI18</f>
        <v>65</v>
      </c>
      <c r="AK18" s="52">
        <f>RANK(AJ18,(AJ$6,AJ$8,AJ$10,AJ$12,AJ$14,AJ$16,AJ$18))</f>
        <v>3</v>
      </c>
      <c r="AL18" s="72" t="s">
        <v>27</v>
      </c>
    </row>
    <row r="19" spans="1:38" ht="12.75" customHeight="1" thickBot="1">
      <c r="A19" s="73"/>
      <c r="B19" s="43">
        <f>RANK(B18,(B$16,B$18))</f>
        <v>1</v>
      </c>
      <c r="C19" s="43">
        <f>RANK(C18,(C$16,C$18))</f>
        <v>1</v>
      </c>
      <c r="D19" s="44">
        <f>RANK(D18,(D$16,D$18))</f>
        <v>1</v>
      </c>
      <c r="E19" s="45">
        <f>RANK(E18,(E$16,E$18))</f>
        <v>1</v>
      </c>
      <c r="F19" s="44">
        <f>RANK(F18,(F$16,F$18))</f>
        <v>1</v>
      </c>
      <c r="G19" s="44">
        <f>RANK(G18,(G$16,G$18))</f>
        <v>1</v>
      </c>
      <c r="H19" s="44">
        <f>RANK(H18,(H$16,H$18))</f>
        <v>1</v>
      </c>
      <c r="I19" s="45">
        <f>RANK(I18,(I$16,I$18))</f>
        <v>1</v>
      </c>
      <c r="J19" s="45">
        <f>RANK(J18,(J$16,J$18))</f>
        <v>1</v>
      </c>
      <c r="K19" s="44">
        <f>RANK(K18,(K$16,K$18))</f>
        <v>2</v>
      </c>
      <c r="L19" s="44">
        <f>RANK(L18,(L$16,L$18))</f>
        <v>1</v>
      </c>
      <c r="M19" s="44">
        <f>RANK(M18,(M$16,M$18))</f>
        <v>1</v>
      </c>
      <c r="N19" s="45">
        <f>RANK(N18,(N$16,N$18))</f>
        <v>1</v>
      </c>
      <c r="O19" s="44">
        <f>RANK(O18,(O$16,O$18))</f>
        <v>1</v>
      </c>
      <c r="P19" s="44">
        <f>RANK(P18,(P$16,P$18))</f>
        <v>2</v>
      </c>
      <c r="Q19" s="44">
        <f>RANK(Q18,(Q$16,Q$18))</f>
        <v>2</v>
      </c>
      <c r="R19" s="45">
        <f>RANK(R18,(R$16,R$18))</f>
        <v>2</v>
      </c>
      <c r="S19" s="45">
        <f>RANK(S18,(S$16,S$18))</f>
        <v>2</v>
      </c>
      <c r="T19" s="44">
        <f>RANK(T18,(T$16,T$18))</f>
        <v>1</v>
      </c>
      <c r="U19" s="44">
        <f>RANK(U18,(U$16,U$18))</f>
        <v>1</v>
      </c>
      <c r="V19" s="45">
        <f>RANK(V18,(V$16,V$18))</f>
        <v>1</v>
      </c>
      <c r="W19" s="44">
        <f>RANK(W18,(W$16,W$18))</f>
        <v>1</v>
      </c>
      <c r="X19" s="44">
        <f>RANK(X18,(X$16,X$18))</f>
        <v>1</v>
      </c>
      <c r="Y19" s="45">
        <f>RANK(Y18,(Y$16,Y$18))</f>
        <v>1</v>
      </c>
      <c r="Z19" s="45">
        <f>RANK(Z18,(Z$16,Z$18))</f>
        <v>1</v>
      </c>
      <c r="AA19" s="44">
        <f>RANK(AA18,(AA$16,AA$18))</f>
        <v>1</v>
      </c>
      <c r="AB19" s="44">
        <f>RANK(AB18,(AB$16,AB$18))</f>
        <v>1</v>
      </c>
      <c r="AC19" s="44">
        <f>RANK(AC18,(AC$16,AC$18))</f>
        <v>1</v>
      </c>
      <c r="AD19" s="45">
        <f>RANK(AD18,(AD$16,AD$18))</f>
        <v>1</v>
      </c>
      <c r="AE19" s="44">
        <f>RANK(AE18,(AE$16,AE$18))</f>
        <v>1</v>
      </c>
      <c r="AF19" s="44">
        <f>RANK(AF18,(AF$16,AF$18))</f>
        <v>1</v>
      </c>
      <c r="AG19" s="45">
        <f>RANK(AG18,(AG$16,AG$18))</f>
        <v>1</v>
      </c>
      <c r="AH19" s="45">
        <f>RANK(AH18,(AH$16,AH$18))</f>
        <v>1</v>
      </c>
      <c r="AI19" s="44"/>
      <c r="AJ19" s="45">
        <f>RANK(AJ18,(AJ$16,AJ$18))</f>
        <v>1</v>
      </c>
      <c r="AK19" s="53"/>
      <c r="AL19" s="73"/>
    </row>
    <row r="20" spans="1:38" ht="12" customHeight="1">
      <c r="A20" s="7"/>
      <c r="B20" s="6"/>
      <c r="C20" s="6"/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31"/>
    </row>
    <row r="21" spans="1:38" ht="15" customHeight="1">
      <c r="A21" s="7"/>
      <c r="B21" s="54" t="s">
        <v>56</v>
      </c>
      <c r="C21" s="54"/>
      <c r="D21" s="54"/>
      <c r="E21" s="54" t="s">
        <v>72</v>
      </c>
      <c r="F21" s="54"/>
      <c r="G21" s="54"/>
      <c r="H21" s="54"/>
      <c r="I21" s="54"/>
      <c r="J21" s="5"/>
      <c r="K21" s="82" t="s">
        <v>58</v>
      </c>
      <c r="L21" s="83"/>
      <c r="M21" s="84"/>
      <c r="N21" s="82" t="s">
        <v>73</v>
      </c>
      <c r="O21" s="83"/>
      <c r="P21" s="83"/>
      <c r="Q21" s="83"/>
      <c r="R21" s="84"/>
      <c r="S21" s="5"/>
      <c r="T21" s="54" t="s">
        <v>59</v>
      </c>
      <c r="U21" s="54"/>
      <c r="V21" s="54"/>
      <c r="W21" s="54" t="s">
        <v>76</v>
      </c>
      <c r="X21" s="54"/>
      <c r="Y21" s="54"/>
      <c r="Z21" s="54"/>
      <c r="AA21" s="54"/>
      <c r="AB21" s="5"/>
      <c r="AC21" s="54" t="s">
        <v>19</v>
      </c>
      <c r="AD21" s="54"/>
      <c r="AE21" s="54"/>
      <c r="AF21" s="54" t="s">
        <v>78</v>
      </c>
      <c r="AG21" s="54"/>
      <c r="AH21" s="54"/>
      <c r="AI21" s="54"/>
      <c r="AJ21" s="2"/>
      <c r="AK21" s="2"/>
      <c r="AL21" s="7"/>
    </row>
    <row r="22" spans="1:38" ht="9" customHeight="1">
      <c r="A22" s="7"/>
      <c r="B22" s="32"/>
      <c r="C22" s="32"/>
      <c r="D22" s="5"/>
      <c r="E22" s="5"/>
      <c r="F22" s="5"/>
      <c r="G22" s="5"/>
      <c r="H22" s="5"/>
      <c r="I22" s="5"/>
      <c r="J22" s="5"/>
      <c r="K22" s="32"/>
      <c r="L22" s="32"/>
      <c r="M22" s="5"/>
      <c r="N22" s="5"/>
      <c r="O22" s="5"/>
      <c r="P22" s="5"/>
      <c r="Q22" s="5"/>
      <c r="R22" s="5"/>
      <c r="S22" s="5"/>
      <c r="T22" s="32"/>
      <c r="U22" s="32"/>
      <c r="V22" s="5"/>
      <c r="W22" s="5"/>
      <c r="X22" s="5"/>
      <c r="Y22" s="5"/>
      <c r="Z22" s="5"/>
      <c r="AA22" s="5"/>
      <c r="AB22" s="5"/>
      <c r="AC22" s="32"/>
      <c r="AD22" s="32"/>
      <c r="AE22" s="5"/>
      <c r="AF22" s="5"/>
      <c r="AG22" s="5"/>
      <c r="AH22" s="5"/>
      <c r="AI22" s="5"/>
      <c r="AJ22" s="2"/>
      <c r="AK22" s="2"/>
      <c r="AL22" s="7"/>
    </row>
    <row r="23" spans="1:38" ht="15" customHeight="1">
      <c r="A23" s="7"/>
      <c r="B23" s="54" t="s">
        <v>57</v>
      </c>
      <c r="C23" s="54"/>
      <c r="D23" s="54"/>
      <c r="E23" s="54" t="s">
        <v>75</v>
      </c>
      <c r="F23" s="54"/>
      <c r="G23" s="54"/>
      <c r="H23" s="54"/>
      <c r="I23" s="54"/>
      <c r="J23" s="5"/>
      <c r="K23" s="82" t="s">
        <v>60</v>
      </c>
      <c r="L23" s="83"/>
      <c r="M23" s="84"/>
      <c r="N23" s="82" t="s">
        <v>74</v>
      </c>
      <c r="O23" s="83"/>
      <c r="P23" s="83"/>
      <c r="Q23" s="83"/>
      <c r="R23" s="84"/>
      <c r="S23" s="5"/>
      <c r="T23" s="54" t="s">
        <v>61</v>
      </c>
      <c r="U23" s="54"/>
      <c r="V23" s="54"/>
      <c r="W23" s="54" t="s">
        <v>77</v>
      </c>
      <c r="X23" s="54"/>
      <c r="Y23" s="54"/>
      <c r="Z23" s="54"/>
      <c r="AA23" s="54"/>
      <c r="AB23" s="5"/>
      <c r="AC23" s="54" t="s">
        <v>62</v>
      </c>
      <c r="AD23" s="54"/>
      <c r="AE23" s="54"/>
      <c r="AF23" s="54" t="s">
        <v>79</v>
      </c>
      <c r="AG23" s="54"/>
      <c r="AH23" s="54"/>
      <c r="AI23" s="54"/>
      <c r="AJ23" s="2"/>
      <c r="AK23" s="2"/>
      <c r="AL23" s="7"/>
    </row>
    <row r="24" spans="1:38" ht="12" customHeight="1">
      <c r="A24" s="7"/>
      <c r="B24" s="6"/>
      <c r="C24" s="6"/>
      <c r="D24" s="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7"/>
    </row>
    <row r="25" spans="1:38" ht="12" customHeight="1">
      <c r="A25" s="7"/>
      <c r="B25" s="85" t="s">
        <v>64</v>
      </c>
      <c r="C25" s="85"/>
      <c r="D25" s="85"/>
      <c r="E25" s="85"/>
      <c r="F25" s="85"/>
      <c r="G25" s="85"/>
      <c r="H25" s="85"/>
      <c r="I25" s="2"/>
      <c r="J25" s="2"/>
      <c r="K25" s="88" t="s">
        <v>65</v>
      </c>
      <c r="L25" s="88"/>
      <c r="M25" s="88"/>
      <c r="N25" s="88"/>
      <c r="O25" s="88"/>
      <c r="P25" s="88"/>
      <c r="Q25" s="88"/>
      <c r="R25" s="2"/>
      <c r="S25" s="2"/>
      <c r="T25" s="90" t="s">
        <v>66</v>
      </c>
      <c r="U25" s="90"/>
      <c r="V25" s="90"/>
      <c r="W25" s="90"/>
      <c r="X25" s="90"/>
      <c r="Y25" s="90"/>
      <c r="Z25" s="90"/>
      <c r="AA25" s="2"/>
      <c r="AB25" s="2"/>
      <c r="AC25" s="90" t="s">
        <v>68</v>
      </c>
      <c r="AD25" s="90"/>
      <c r="AE25" s="90"/>
      <c r="AF25" s="90"/>
      <c r="AG25" s="90"/>
      <c r="AH25" s="90"/>
      <c r="AI25" s="90"/>
      <c r="AJ25" s="2"/>
      <c r="AK25" s="2"/>
      <c r="AL25" s="7"/>
    </row>
    <row r="26" spans="1:38" ht="7.9" customHeight="1">
      <c r="A26" s="7"/>
      <c r="B26" s="33"/>
      <c r="C26" s="33"/>
      <c r="D26" s="33"/>
      <c r="E26" s="33"/>
      <c r="F26" s="33"/>
      <c r="G26" s="33"/>
      <c r="H26" s="33"/>
      <c r="I26" s="2"/>
      <c r="J26" s="2"/>
      <c r="K26" s="33"/>
      <c r="L26" s="33"/>
      <c r="M26" s="33"/>
      <c r="N26" s="33"/>
      <c r="O26" s="33"/>
      <c r="P26" s="33"/>
      <c r="Q26" s="33"/>
      <c r="R26" s="2"/>
      <c r="S26" s="2"/>
      <c r="T26" s="33"/>
      <c r="U26" s="33"/>
      <c r="V26" s="33"/>
      <c r="W26" s="33"/>
      <c r="X26" s="33"/>
      <c r="Y26" s="33"/>
      <c r="Z26" s="33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7"/>
    </row>
    <row r="27" spans="1:38" ht="15" customHeight="1">
      <c r="A27" s="7"/>
      <c r="B27" s="89" t="s">
        <v>17</v>
      </c>
      <c r="C27" s="89"/>
      <c r="D27" s="89"/>
      <c r="E27" s="86" t="s">
        <v>25</v>
      </c>
      <c r="F27" s="87"/>
      <c r="G27" s="87"/>
      <c r="H27" s="87"/>
      <c r="I27" s="87"/>
      <c r="J27" s="2"/>
      <c r="K27" s="79" t="s">
        <v>17</v>
      </c>
      <c r="L27" s="79"/>
      <c r="M27" s="79"/>
      <c r="N27" s="80" t="s">
        <v>24</v>
      </c>
      <c r="O27" s="81"/>
      <c r="P27" s="81"/>
      <c r="Q27" s="81"/>
      <c r="R27" s="81"/>
      <c r="S27" s="2"/>
      <c r="T27" s="78" t="s">
        <v>17</v>
      </c>
      <c r="U27" s="78"/>
      <c r="V27" s="78"/>
      <c r="W27" s="76" t="s">
        <v>29</v>
      </c>
      <c r="X27" s="77"/>
      <c r="Y27" s="77"/>
      <c r="Z27" s="77"/>
      <c r="AA27" s="77"/>
      <c r="AB27" s="2"/>
      <c r="AC27" s="76" t="s">
        <v>81</v>
      </c>
      <c r="AD27" s="77"/>
      <c r="AE27" s="77"/>
      <c r="AF27" s="77"/>
      <c r="AG27" s="77"/>
      <c r="AH27" s="2"/>
      <c r="AI27" s="2"/>
      <c r="AJ27" s="2"/>
      <c r="AK27" s="2"/>
      <c r="AL27" s="7"/>
    </row>
    <row r="28" spans="1:38" ht="15" customHeight="1">
      <c r="A28" s="2"/>
      <c r="B28" s="89" t="s">
        <v>18</v>
      </c>
      <c r="C28" s="89"/>
      <c r="D28" s="89"/>
      <c r="E28" s="86" t="s">
        <v>25</v>
      </c>
      <c r="F28" s="87"/>
      <c r="G28" s="87"/>
      <c r="H28" s="87"/>
      <c r="I28" s="87"/>
      <c r="J28" s="2"/>
      <c r="K28" s="79" t="s">
        <v>18</v>
      </c>
      <c r="L28" s="79"/>
      <c r="M28" s="79"/>
      <c r="N28" s="80" t="s">
        <v>80</v>
      </c>
      <c r="O28" s="81"/>
      <c r="P28" s="81"/>
      <c r="Q28" s="81"/>
      <c r="R28" s="81"/>
      <c r="S28" s="2"/>
      <c r="T28" s="78" t="s">
        <v>18</v>
      </c>
      <c r="U28" s="78"/>
      <c r="V28" s="78"/>
      <c r="W28" s="76" t="s">
        <v>28</v>
      </c>
      <c r="X28" s="77"/>
      <c r="Y28" s="77"/>
      <c r="Z28" s="77"/>
      <c r="AA28" s="77"/>
      <c r="AB28" s="2"/>
      <c r="AC28" s="76" t="s">
        <v>82</v>
      </c>
      <c r="AD28" s="77"/>
      <c r="AE28" s="77"/>
      <c r="AF28" s="77"/>
      <c r="AG28" s="77"/>
      <c r="AH28" s="2"/>
      <c r="AI28" s="2"/>
      <c r="AJ28" s="2"/>
      <c r="AK28" s="2"/>
      <c r="AL28" s="2"/>
    </row>
    <row r="29" spans="1:38" ht="15" customHeight="1">
      <c r="B29" s="89" t="s">
        <v>16</v>
      </c>
      <c r="C29" s="89"/>
      <c r="D29" s="89"/>
      <c r="E29" s="86" t="s">
        <v>25</v>
      </c>
      <c r="F29" s="87"/>
      <c r="G29" s="87"/>
      <c r="H29" s="87"/>
      <c r="I29" s="87"/>
      <c r="K29" s="79" t="s">
        <v>16</v>
      </c>
      <c r="L29" s="79"/>
      <c r="M29" s="79"/>
      <c r="N29" s="80" t="s">
        <v>80</v>
      </c>
      <c r="O29" s="81"/>
      <c r="P29" s="81"/>
      <c r="Q29" s="81"/>
      <c r="R29" s="81"/>
      <c r="T29" s="78" t="s">
        <v>16</v>
      </c>
      <c r="U29" s="78"/>
      <c r="V29" s="78"/>
      <c r="W29" s="76" t="s">
        <v>28</v>
      </c>
      <c r="X29" s="77"/>
      <c r="Y29" s="77"/>
      <c r="Z29" s="77"/>
      <c r="AA29" s="77"/>
    </row>
    <row r="30" spans="1:38" ht="15" customHeight="1">
      <c r="B30" s="89" t="s">
        <v>19</v>
      </c>
      <c r="C30" s="89"/>
      <c r="D30" s="89"/>
      <c r="E30" s="86" t="s">
        <v>23</v>
      </c>
      <c r="F30" s="87"/>
      <c r="G30" s="87"/>
      <c r="H30" s="87"/>
      <c r="I30" s="87"/>
      <c r="K30" s="79" t="s">
        <v>19</v>
      </c>
      <c r="L30" s="79"/>
      <c r="M30" s="79"/>
      <c r="N30" s="80" t="s">
        <v>80</v>
      </c>
      <c r="O30" s="81"/>
      <c r="P30" s="81"/>
      <c r="Q30" s="81"/>
      <c r="R30" s="81"/>
      <c r="T30" s="78" t="s">
        <v>19</v>
      </c>
      <c r="U30" s="78"/>
      <c r="V30" s="78"/>
      <c r="W30" s="76" t="s">
        <v>29</v>
      </c>
      <c r="X30" s="77"/>
      <c r="Y30" s="77"/>
      <c r="Z30" s="77"/>
      <c r="AA30" s="77"/>
    </row>
    <row r="31" spans="1:38" ht="15" customHeight="1">
      <c r="B31" s="89" t="s">
        <v>63</v>
      </c>
      <c r="C31" s="89"/>
      <c r="D31" s="89"/>
      <c r="E31" s="86" t="s">
        <v>25</v>
      </c>
      <c r="F31" s="87"/>
      <c r="G31" s="87"/>
      <c r="H31" s="87"/>
      <c r="I31" s="87"/>
      <c r="K31" s="79" t="s">
        <v>63</v>
      </c>
      <c r="L31" s="79"/>
      <c r="M31" s="79"/>
      <c r="N31" s="80" t="s">
        <v>80</v>
      </c>
      <c r="O31" s="81"/>
      <c r="P31" s="81"/>
      <c r="Q31" s="81"/>
      <c r="R31" s="81"/>
      <c r="T31" s="78" t="s">
        <v>63</v>
      </c>
      <c r="U31" s="78"/>
      <c r="V31" s="78"/>
      <c r="W31" s="76" t="s">
        <v>28</v>
      </c>
      <c r="X31" s="77"/>
      <c r="Y31" s="77"/>
      <c r="Z31" s="77"/>
      <c r="AA31" s="77"/>
    </row>
    <row r="32" spans="1:38" ht="10.15" customHeight="1">
      <c r="B32" s="34"/>
      <c r="C32" s="34"/>
      <c r="D32" s="34"/>
      <c r="E32" s="34"/>
      <c r="F32" s="34"/>
      <c r="G32" s="34"/>
      <c r="H32" s="34"/>
    </row>
    <row r="33" spans="2:27" ht="15" customHeight="1">
      <c r="B33" s="89" t="s">
        <v>67</v>
      </c>
      <c r="C33" s="89"/>
      <c r="D33" s="89"/>
      <c r="E33" s="86" t="s">
        <v>25</v>
      </c>
      <c r="F33" s="87"/>
      <c r="G33" s="87"/>
      <c r="H33" s="87"/>
      <c r="I33" s="87"/>
      <c r="K33" s="79" t="s">
        <v>67</v>
      </c>
      <c r="L33" s="79"/>
      <c r="M33" s="79"/>
      <c r="N33" s="80" t="s">
        <v>80</v>
      </c>
      <c r="O33" s="81"/>
      <c r="P33" s="81"/>
      <c r="Q33" s="81"/>
      <c r="R33" s="81"/>
      <c r="T33" s="78" t="s">
        <v>67</v>
      </c>
      <c r="U33" s="78"/>
      <c r="V33" s="78"/>
      <c r="W33" s="76" t="s">
        <v>29</v>
      </c>
      <c r="X33" s="77"/>
      <c r="Y33" s="77"/>
      <c r="Z33" s="77"/>
      <c r="AA33" s="77"/>
    </row>
  </sheetData>
  <mergeCells count="93">
    <mergeCell ref="E29:I29"/>
    <mergeCell ref="N29:R29"/>
    <mergeCell ref="E33:I33"/>
    <mergeCell ref="K33:M33"/>
    <mergeCell ref="N33:R33"/>
    <mergeCell ref="E31:I31"/>
    <mergeCell ref="E30:I30"/>
    <mergeCell ref="B29:D29"/>
    <mergeCell ref="B30:D30"/>
    <mergeCell ref="B33:D33"/>
    <mergeCell ref="B31:D31"/>
    <mergeCell ref="AC25:AI25"/>
    <mergeCell ref="AC27:AG27"/>
    <mergeCell ref="AC28:AG28"/>
    <mergeCell ref="T33:V33"/>
    <mergeCell ref="W33:AA33"/>
    <mergeCell ref="T25:Z25"/>
    <mergeCell ref="T27:V27"/>
    <mergeCell ref="T29:V29"/>
    <mergeCell ref="W29:AA29"/>
    <mergeCell ref="T30:V30"/>
    <mergeCell ref="W27:AA27"/>
    <mergeCell ref="T28:V28"/>
    <mergeCell ref="N27:R27"/>
    <mergeCell ref="K28:M28"/>
    <mergeCell ref="N28:R28"/>
    <mergeCell ref="B27:D27"/>
    <mergeCell ref="B28:D28"/>
    <mergeCell ref="AF21:AI21"/>
    <mergeCell ref="B23:D23"/>
    <mergeCell ref="E23:I23"/>
    <mergeCell ref="K23:M23"/>
    <mergeCell ref="N23:R23"/>
    <mergeCell ref="T23:V23"/>
    <mergeCell ref="W23:AA23"/>
    <mergeCell ref="AC23:AE23"/>
    <mergeCell ref="AF23:AI23"/>
    <mergeCell ref="AC21:AE21"/>
    <mergeCell ref="A10:A11"/>
    <mergeCell ref="K30:M30"/>
    <mergeCell ref="N30:R30"/>
    <mergeCell ref="K31:M31"/>
    <mergeCell ref="N31:R31"/>
    <mergeCell ref="B21:D21"/>
    <mergeCell ref="E21:I21"/>
    <mergeCell ref="K21:M21"/>
    <mergeCell ref="N21:R21"/>
    <mergeCell ref="B25:H25"/>
    <mergeCell ref="E28:I28"/>
    <mergeCell ref="E27:I27"/>
    <mergeCell ref="K29:M29"/>
    <mergeCell ref="K25:Q25"/>
    <mergeCell ref="K27:M27"/>
    <mergeCell ref="W30:AA30"/>
    <mergeCell ref="T31:V31"/>
    <mergeCell ref="W31:AA31"/>
    <mergeCell ref="T21:V21"/>
    <mergeCell ref="W21:AA21"/>
    <mergeCell ref="W28:AA28"/>
    <mergeCell ref="A18:A19"/>
    <mergeCell ref="AL18:AL19"/>
    <mergeCell ref="A12:A13"/>
    <mergeCell ref="AL12:AL13"/>
    <mergeCell ref="A14:A15"/>
    <mergeCell ref="AL14:AL15"/>
    <mergeCell ref="A16:A17"/>
    <mergeCell ref="AL16:AL17"/>
    <mergeCell ref="AK12:AK13"/>
    <mergeCell ref="A6:A7"/>
    <mergeCell ref="AL6:AL7"/>
    <mergeCell ref="A8:A9"/>
    <mergeCell ref="AL8:AL9"/>
    <mergeCell ref="AL10:AL11"/>
    <mergeCell ref="T4:V4"/>
    <mergeCell ref="A1:AL1"/>
    <mergeCell ref="B3:J3"/>
    <mergeCell ref="K3:S3"/>
    <mergeCell ref="T3:Z3"/>
    <mergeCell ref="A2:AL2"/>
    <mergeCell ref="B4:E4"/>
    <mergeCell ref="F4:I4"/>
    <mergeCell ref="K4:N4"/>
    <mergeCell ref="O4:R4"/>
    <mergeCell ref="W4:Y4"/>
    <mergeCell ref="AK14:AK15"/>
    <mergeCell ref="AK16:AK17"/>
    <mergeCell ref="AE4:AG4"/>
    <mergeCell ref="AA4:AD4"/>
    <mergeCell ref="AK18:AK19"/>
    <mergeCell ref="AK4:AK5"/>
    <mergeCell ref="AK6:AK7"/>
    <mergeCell ref="AK8:AK9"/>
    <mergeCell ref="AK10:AK11"/>
  </mergeCells>
  <phoneticPr fontId="8" type="noConversion"/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8"/>
  <sheetViews>
    <sheetView view="pageBreakPreview" topLeftCell="A13" zoomScaleNormal="85" zoomScaleSheetLayoutView="100" workbookViewId="0">
      <selection activeCell="A20" sqref="A20:A21"/>
    </sheetView>
  </sheetViews>
  <sheetFormatPr defaultRowHeight="11.25"/>
  <cols>
    <col min="1" max="1" width="9.28515625" style="1" customWidth="1"/>
    <col min="2" max="4" width="3.5703125" style="1" customWidth="1"/>
    <col min="5" max="5" width="4.7109375" style="1" customWidth="1"/>
    <col min="6" max="8" width="3.5703125" style="1" customWidth="1"/>
    <col min="9" max="9" width="4.7109375" style="1" customWidth="1"/>
    <col min="10" max="10" width="5.7109375" style="1" customWidth="1"/>
    <col min="11" max="13" width="3.5703125" style="1" customWidth="1"/>
    <col min="14" max="14" width="4.7109375" style="1" customWidth="1"/>
    <col min="15" max="17" width="3.5703125" style="1" customWidth="1"/>
    <col min="18" max="18" width="4.7109375" style="1" customWidth="1"/>
    <col min="19" max="19" width="5.7109375" style="1" customWidth="1"/>
    <col min="20" max="21" width="3.5703125" style="1" customWidth="1"/>
    <col min="22" max="22" width="4.7109375" style="1" customWidth="1"/>
    <col min="23" max="24" width="3.5703125" style="1" customWidth="1"/>
    <col min="25" max="25" width="4.7109375" style="1" customWidth="1"/>
    <col min="26" max="26" width="5.7109375" style="1" customWidth="1"/>
    <col min="27" max="27" width="3.5703125" style="1" customWidth="1"/>
    <col min="28" max="28" width="4.28515625" style="1" customWidth="1"/>
    <col min="29" max="29" width="4.42578125" style="1" customWidth="1"/>
    <col min="30" max="30" width="5.7109375" style="1" bestFit="1" customWidth="1"/>
    <col min="31" max="32" width="3.5703125" style="1" customWidth="1"/>
    <col min="33" max="33" width="5.140625" style="1" bestFit="1" customWidth="1"/>
    <col min="34" max="34" width="7.28515625" style="1" bestFit="1" customWidth="1"/>
    <col min="35" max="35" width="6.140625" style="1" bestFit="1" customWidth="1"/>
    <col min="36" max="36" width="7.7109375" style="1" customWidth="1"/>
    <col min="37" max="37" width="6.140625" style="1" customWidth="1"/>
    <col min="38" max="38" width="9.7109375" style="1" bestFit="1" customWidth="1"/>
    <col min="39" max="49" width="3.85546875" style="1" customWidth="1"/>
    <col min="50" max="16384" width="9.140625" style="1"/>
  </cols>
  <sheetData>
    <row r="1" spans="1:38" ht="23.25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</row>
    <row r="2" spans="1:38" s="16" customFormat="1">
      <c r="A2" s="62" t="s">
        <v>53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>
      <c r="B3" s="60" t="s">
        <v>16</v>
      </c>
      <c r="C3" s="60"/>
      <c r="D3" s="60"/>
      <c r="E3" s="60"/>
      <c r="F3" s="60"/>
      <c r="G3" s="60"/>
      <c r="H3" s="60"/>
      <c r="I3" s="60"/>
      <c r="J3" s="60"/>
      <c r="K3" s="60" t="s">
        <v>17</v>
      </c>
      <c r="L3" s="60"/>
      <c r="M3" s="60"/>
      <c r="N3" s="60"/>
      <c r="O3" s="60"/>
      <c r="P3" s="60"/>
      <c r="Q3" s="60"/>
      <c r="R3" s="60"/>
      <c r="S3" s="60"/>
      <c r="T3" s="61" t="s">
        <v>18</v>
      </c>
      <c r="U3" s="61"/>
      <c r="V3" s="61"/>
      <c r="W3" s="61"/>
      <c r="X3" s="61"/>
      <c r="Y3" s="61"/>
      <c r="Z3" s="60"/>
      <c r="AH3" s="2"/>
      <c r="AI3" s="2"/>
      <c r="AJ3" s="2"/>
      <c r="AK3" s="2"/>
      <c r="AL3" s="2"/>
    </row>
    <row r="4" spans="1:38" s="3" customFormat="1" ht="14.45" customHeight="1">
      <c r="B4" s="63" t="s">
        <v>17</v>
      </c>
      <c r="C4" s="63"/>
      <c r="D4" s="63"/>
      <c r="E4" s="63"/>
      <c r="F4" s="64" t="s">
        <v>18</v>
      </c>
      <c r="G4" s="64"/>
      <c r="H4" s="64"/>
      <c r="I4" s="64"/>
      <c r="J4" s="4"/>
      <c r="K4" s="65" t="s">
        <v>21</v>
      </c>
      <c r="L4" s="65"/>
      <c r="M4" s="65"/>
      <c r="N4" s="65"/>
      <c r="O4" s="66" t="s">
        <v>22</v>
      </c>
      <c r="P4" s="66"/>
      <c r="Q4" s="66"/>
      <c r="R4" s="66"/>
      <c r="S4" s="4"/>
      <c r="T4" s="58" t="s">
        <v>21</v>
      </c>
      <c r="U4" s="58"/>
      <c r="V4" s="58"/>
      <c r="W4" s="55" t="s">
        <v>22</v>
      </c>
      <c r="X4" s="55"/>
      <c r="Y4" s="55"/>
      <c r="Z4" s="4"/>
      <c r="AA4" s="57" t="s">
        <v>19</v>
      </c>
      <c r="AB4" s="57"/>
      <c r="AC4" s="57"/>
      <c r="AD4" s="57"/>
      <c r="AE4" s="56" t="s">
        <v>20</v>
      </c>
      <c r="AF4" s="56"/>
      <c r="AG4" s="56"/>
      <c r="AH4" s="5"/>
      <c r="AI4" s="5"/>
      <c r="AJ4" s="5"/>
      <c r="AK4" s="91" t="s">
        <v>71</v>
      </c>
    </row>
    <row r="5" spans="1:38" s="3" customFormat="1" ht="9.75" thickBot="1">
      <c r="A5" s="8"/>
      <c r="B5" s="9" t="s">
        <v>0</v>
      </c>
      <c r="C5" s="9" t="s">
        <v>1</v>
      </c>
      <c r="D5" s="9" t="s">
        <v>2</v>
      </c>
      <c r="E5" s="10" t="s">
        <v>3</v>
      </c>
      <c r="F5" s="9" t="s">
        <v>0</v>
      </c>
      <c r="G5" s="9" t="s">
        <v>1</v>
      </c>
      <c r="H5" s="9" t="s">
        <v>2</v>
      </c>
      <c r="I5" s="10" t="s">
        <v>3</v>
      </c>
      <c r="J5" s="10" t="s">
        <v>8</v>
      </c>
      <c r="K5" s="9" t="s">
        <v>4</v>
      </c>
      <c r="L5" s="9" t="s">
        <v>5</v>
      </c>
      <c r="M5" s="9" t="s">
        <v>6</v>
      </c>
      <c r="N5" s="10" t="s">
        <v>3</v>
      </c>
      <c r="O5" s="9" t="s">
        <v>7</v>
      </c>
      <c r="P5" s="9" t="s">
        <v>5</v>
      </c>
      <c r="Q5" s="9" t="s">
        <v>6</v>
      </c>
      <c r="R5" s="10" t="s">
        <v>3</v>
      </c>
      <c r="S5" s="10" t="s">
        <v>8</v>
      </c>
      <c r="T5" s="9" t="s">
        <v>9</v>
      </c>
      <c r="U5" s="9" t="s">
        <v>10</v>
      </c>
      <c r="V5" s="10" t="s">
        <v>3</v>
      </c>
      <c r="W5" s="9" t="s">
        <v>11</v>
      </c>
      <c r="X5" s="9" t="s">
        <v>10</v>
      </c>
      <c r="Y5" s="10" t="s">
        <v>3</v>
      </c>
      <c r="Z5" s="10" t="s">
        <v>8</v>
      </c>
      <c r="AA5" s="9" t="s">
        <v>12</v>
      </c>
      <c r="AB5" s="9" t="s">
        <v>1</v>
      </c>
      <c r="AC5" s="9" t="s">
        <v>6</v>
      </c>
      <c r="AD5" s="10" t="s">
        <v>3</v>
      </c>
      <c r="AE5" s="9" t="s">
        <v>9</v>
      </c>
      <c r="AF5" s="9" t="s">
        <v>10</v>
      </c>
      <c r="AG5" s="10" t="s">
        <v>3</v>
      </c>
      <c r="AH5" s="9" t="s">
        <v>13</v>
      </c>
      <c r="AI5" s="9" t="s">
        <v>14</v>
      </c>
      <c r="AJ5" s="51" t="s">
        <v>15</v>
      </c>
      <c r="AK5" s="91"/>
      <c r="AL5" s="8"/>
    </row>
    <row r="6" spans="1:38" ht="33" customHeight="1">
      <c r="A6" s="100" t="s">
        <v>30</v>
      </c>
      <c r="B6" s="13">
        <v>75</v>
      </c>
      <c r="C6" s="13">
        <v>74</v>
      </c>
      <c r="D6" s="28">
        <v>75</v>
      </c>
      <c r="E6" s="23">
        <f>SUM(B6:D6)</f>
        <v>224</v>
      </c>
      <c r="F6" s="13">
        <v>60</v>
      </c>
      <c r="G6" s="13">
        <v>54</v>
      </c>
      <c r="H6" s="28">
        <v>58</v>
      </c>
      <c r="I6" s="23">
        <f>SUM(F6:H6)</f>
        <v>172</v>
      </c>
      <c r="J6" s="23">
        <f>AVERAGE(E6,I6)</f>
        <v>198</v>
      </c>
      <c r="K6" s="13">
        <v>58</v>
      </c>
      <c r="L6" s="13">
        <v>58</v>
      </c>
      <c r="M6" s="28">
        <v>57</v>
      </c>
      <c r="N6" s="23">
        <f>SUM(K6:M6)</f>
        <v>173</v>
      </c>
      <c r="O6" s="13">
        <v>70</v>
      </c>
      <c r="P6" s="13">
        <v>70</v>
      </c>
      <c r="Q6" s="28">
        <v>68</v>
      </c>
      <c r="R6" s="23">
        <f>SUM(O6:Q6)</f>
        <v>208</v>
      </c>
      <c r="S6" s="23">
        <f>AVERAGE(N6,R6)</f>
        <v>190.5</v>
      </c>
      <c r="T6" s="13">
        <v>68</v>
      </c>
      <c r="U6" s="28">
        <v>66</v>
      </c>
      <c r="V6" s="23">
        <f>SUM(T6:U6)</f>
        <v>134</v>
      </c>
      <c r="W6" s="13">
        <v>69</v>
      </c>
      <c r="X6" s="28">
        <v>63</v>
      </c>
      <c r="Y6" s="23">
        <f>SUM(W6:X6)</f>
        <v>132</v>
      </c>
      <c r="Z6" s="23">
        <f>AVERAGE(V6,Y6)</f>
        <v>133</v>
      </c>
      <c r="AA6" s="13">
        <v>22</v>
      </c>
      <c r="AB6" s="13">
        <v>26</v>
      </c>
      <c r="AC6" s="28">
        <v>22</v>
      </c>
      <c r="AD6" s="23">
        <f>SUM(AA6:AC6)</f>
        <v>70</v>
      </c>
      <c r="AE6" s="13">
        <v>29</v>
      </c>
      <c r="AF6" s="28">
        <v>25</v>
      </c>
      <c r="AG6" s="23">
        <f>SUM(AE6:AF6)</f>
        <v>54</v>
      </c>
      <c r="AH6" s="26">
        <f>(J6+S6+Z6+AD6+AG6)/10</f>
        <v>64.55</v>
      </c>
      <c r="AI6" s="27"/>
      <c r="AJ6" s="26">
        <f>AH6+AI6</f>
        <v>64.55</v>
      </c>
      <c r="AK6" s="52">
        <f>RANK(AJ6,(AJ$6,AJ$8,AJ$10,AJ$12,AJ$14,AJ$16,AJ$18,AJ$20,AJ$22,AJ$24,AJ$26,AJ$28,AJ$30,AJ$32,AJ$34,AJ$36,AJ$38,AJ$40,AJ$42,AJ$44,AJ$46,AJ$48,AJ$50))</f>
        <v>23</v>
      </c>
      <c r="AL6" s="100" t="s">
        <v>30</v>
      </c>
    </row>
    <row r="7" spans="1:38" ht="12.75" customHeight="1" thickBot="1">
      <c r="A7" s="93"/>
      <c r="B7" s="38">
        <f>RANK(B6,(B$6,B$12,B$16,B$20,B$22,B$26,B$32,B$34,B$50))</f>
        <v>6</v>
      </c>
      <c r="C7" s="38">
        <f>RANK(C6,(C$6,C$12,C$16,C$20,C$22,C$26,C$32,C$34,C$50))</f>
        <v>6</v>
      </c>
      <c r="D7" s="39">
        <f>RANK(D6,(D$6,D$12,D$16,D$20,D$22,D$26,D$32,D$34,D$50))</f>
        <v>7</v>
      </c>
      <c r="E7" s="40">
        <f>RANK(E6,(E$6,E$12,E$16,E$20,E$22,E$26,E$32,E$34,E$50))</f>
        <v>6</v>
      </c>
      <c r="F7" s="38">
        <f>RANK(F6,(F$6,F$12,F$16,F$20,F$22,F$26,F$32,F$34,F$50))</f>
        <v>6</v>
      </c>
      <c r="G7" s="38">
        <f>RANK(G6,(G$6,G$12,G$16,G$20,G$22,G$26,G$32,G$34,G$50))</f>
        <v>6</v>
      </c>
      <c r="H7" s="39">
        <f>RANK(H6,(H$6,H$12,H$16,H$20,H$22,H$26,H$32,H$34,H$50))</f>
        <v>6</v>
      </c>
      <c r="I7" s="40">
        <f>RANK(I6,(I$6,I$12,I$16,I$20,I$22,I$26,I$32,I$34,I$50))</f>
        <v>6</v>
      </c>
      <c r="J7" s="40">
        <f>RANK(J6,(J$6,J$12,J$16,J$20,J$22,J$26,J$32,J$34,J$50))</f>
        <v>7</v>
      </c>
      <c r="K7" s="38">
        <f>RANK(K6,(K$6,K$12,K$16,K$20,K$22,K$26,K$32,K$34,K$50))</f>
        <v>8</v>
      </c>
      <c r="L7" s="38">
        <f>RANK(L6,(L$6,L$12,L$16,L$20,L$22,L$26,L$32,L$34,L$50))</f>
        <v>8</v>
      </c>
      <c r="M7" s="39">
        <f>RANK(M6,(M$6,M$12,M$16,M$20,M$22,M$26,M$32,M$34,M$50))</f>
        <v>9</v>
      </c>
      <c r="N7" s="40">
        <f>RANK(N6,(N$6,N$12,N$16,N$20,N$22,N$26,N$32,N$34,N$50))</f>
        <v>9</v>
      </c>
      <c r="O7" s="38">
        <f>RANK(O6,(O$6,O$12,O$16,O$20,O$22,O$26,O$32,O$34,O$50))</f>
        <v>6</v>
      </c>
      <c r="P7" s="38">
        <f>RANK(P6,(P$6,P$12,P$16,P$20,P$22,P$26,P$32,P$34,P$50))</f>
        <v>6</v>
      </c>
      <c r="Q7" s="39">
        <f>RANK(Q6,(Q$6,Q$12,Q$16,Q$20,Q$22,Q$26,Q$32,Q$34,Q$50))</f>
        <v>8</v>
      </c>
      <c r="R7" s="40">
        <f>RANK(R6,(R$6,R$12,R$16,R$20,R$22,R$26,R$32,R$34,R$50))</f>
        <v>7</v>
      </c>
      <c r="S7" s="40">
        <f>RANK(S6,(S$6,S$12,S$16,S$20,S$22,S$26,S$32,S$34,S$50))</f>
        <v>7</v>
      </c>
      <c r="T7" s="38">
        <f>RANK(T6,(T$6,T$12,T$16,T$20,T$22,T$26,T$32,T$34,T$50))</f>
        <v>7</v>
      </c>
      <c r="U7" s="39">
        <f>RANK(U6,(U$6,U$12,U$16,U$20,U$22,U$26,U$32,U$34,U$50))</f>
        <v>8</v>
      </c>
      <c r="V7" s="40">
        <f>RANK(V6,(V$6,V$12,V$16,V$20,V$22,V$26,V$32,V$34,V$50))</f>
        <v>8</v>
      </c>
      <c r="W7" s="38">
        <f>RANK(W6,(W$6,W$12,W$16,W$20,W$22,W$26,W$32,W$34,W$50))</f>
        <v>8</v>
      </c>
      <c r="X7" s="39">
        <f>RANK(X6,(X$6,X$12,X$16,X$20,X$22,X$26,X$32,X$34,X$50))</f>
        <v>8</v>
      </c>
      <c r="Y7" s="40">
        <f>RANK(Y6,(Y$6,Y$12,Y$16,Y$20,Y$22,Y$26,Y$32,Y$34,Y$50))</f>
        <v>8</v>
      </c>
      <c r="Z7" s="40">
        <f>RANK(Z6,(Z$6,Z$12,Z$16,Z$20,Z$22,Z$26,Z$32,Z$34,Z$50))</f>
        <v>9</v>
      </c>
      <c r="AA7" s="38">
        <f>RANK(AA6,(AA$6,AA$12,AA$16,AA$20,AA$22,AA$26,AA$32,AA$34,AA$50))</f>
        <v>9</v>
      </c>
      <c r="AB7" s="38">
        <f>RANK(AB6,(AB$6,AB$12,AB$16,AB$20,AB$22,AB$26,AB$32,AB$34,AB$50))</f>
        <v>8</v>
      </c>
      <c r="AC7" s="39">
        <f>RANK(AC6,(AC$6,AC$12,AC$16,AC$20,AC$22,AC$26,AC$32,AC$34,AC$50))</f>
        <v>7</v>
      </c>
      <c r="AD7" s="40">
        <f>RANK(AD6,(AD$6,AD$12,AD$16,AD$20,AD$22,AD$26,AD$32,AD$34,AD$50))</f>
        <v>9</v>
      </c>
      <c r="AE7" s="38">
        <f>RANK(AE6,(AE$6,AE$12,AE$16,AE$20,AE$22,AE$26,AE$32,AE$34,AE$50))</f>
        <v>8</v>
      </c>
      <c r="AF7" s="39">
        <f>RANK(AF6,(AF$6,AF$12,AF$16,AF$20,AF$22,AF$26,AF$32,AF$34,AF$50))</f>
        <v>8</v>
      </c>
      <c r="AG7" s="40">
        <f>RANK(AG6,(AG$6,AG$12,AG$16,AG$20,AG$22,AG$26,AG$32,AG$34,AG$50))</f>
        <v>8</v>
      </c>
      <c r="AH7" s="40">
        <f>RANK(AH6,(AH$6,AH$12,AH$16,AH$20,AH$22,AH$26,AH$32,AH$34,AH$50))</f>
        <v>9</v>
      </c>
      <c r="AI7" s="39"/>
      <c r="AJ7" s="41">
        <f>RANK(AJ6,(AJ$6,AJ$12,AJ$16,AJ$20,AJ$22,AJ$26,AJ$32,AJ$34,AJ$50))</f>
        <v>9</v>
      </c>
      <c r="AK7" s="53"/>
      <c r="AL7" s="103"/>
    </row>
    <row r="8" spans="1:38" ht="33" customHeight="1">
      <c r="A8" s="101" t="s">
        <v>31</v>
      </c>
      <c r="B8" s="13">
        <v>85</v>
      </c>
      <c r="C8" s="13">
        <v>78</v>
      </c>
      <c r="D8" s="28">
        <v>83</v>
      </c>
      <c r="E8" s="23">
        <f>SUM(B8:D8)</f>
        <v>246</v>
      </c>
      <c r="F8" s="13">
        <v>57</v>
      </c>
      <c r="G8" s="13">
        <v>52</v>
      </c>
      <c r="H8" s="28">
        <v>57</v>
      </c>
      <c r="I8" s="23">
        <f>SUM(F8:H8)</f>
        <v>166</v>
      </c>
      <c r="J8" s="23">
        <f>AVERAGE(E8,I8)</f>
        <v>206</v>
      </c>
      <c r="K8" s="13">
        <v>62</v>
      </c>
      <c r="L8" s="13">
        <v>61</v>
      </c>
      <c r="M8" s="28">
        <v>62</v>
      </c>
      <c r="N8" s="23">
        <f>SUM(K8:M8)</f>
        <v>185</v>
      </c>
      <c r="O8" s="13">
        <v>72</v>
      </c>
      <c r="P8" s="13">
        <v>70</v>
      </c>
      <c r="Q8" s="28">
        <v>68</v>
      </c>
      <c r="R8" s="23">
        <f>SUM(O8:Q8)</f>
        <v>210</v>
      </c>
      <c r="S8" s="23">
        <f>AVERAGE(N8,R8)</f>
        <v>197.5</v>
      </c>
      <c r="T8" s="13">
        <v>65</v>
      </c>
      <c r="U8" s="28">
        <v>67</v>
      </c>
      <c r="V8" s="23">
        <f>SUM(T8:U8)</f>
        <v>132</v>
      </c>
      <c r="W8" s="13">
        <v>74</v>
      </c>
      <c r="X8" s="28">
        <v>72</v>
      </c>
      <c r="Y8" s="23">
        <f>SUM(W8:X8)</f>
        <v>146</v>
      </c>
      <c r="Z8" s="23">
        <f>AVERAGE(V8,Y8)</f>
        <v>139</v>
      </c>
      <c r="AA8" s="13">
        <v>24</v>
      </c>
      <c r="AB8" s="13">
        <v>28</v>
      </c>
      <c r="AC8" s="28">
        <v>25</v>
      </c>
      <c r="AD8" s="23">
        <f>SUM(AA8:AC8)</f>
        <v>77</v>
      </c>
      <c r="AE8" s="13">
        <v>40</v>
      </c>
      <c r="AF8" s="28">
        <v>40</v>
      </c>
      <c r="AG8" s="23">
        <f>SUM(AE8:AF8)</f>
        <v>80</v>
      </c>
      <c r="AH8" s="26">
        <f>(J8+S8+Z8+AD8+AG8)/10</f>
        <v>69.95</v>
      </c>
      <c r="AI8" s="27"/>
      <c r="AJ8" s="26">
        <f>AH8+AI8</f>
        <v>69.95</v>
      </c>
      <c r="AK8" s="52">
        <f>RANK(AJ8,(AJ$6,AJ$8,AJ$10,AJ$12,AJ$14,AJ$16,AJ$18,AJ$20,AJ$22,AJ$24,AJ$26,AJ$28,AJ$30,AJ$32,AJ$34,AJ$36,AJ$38,AJ$40,AJ$42,AJ$44,AJ$46,AJ$48,AJ$50))</f>
        <v>14</v>
      </c>
      <c r="AL8" s="94" t="s">
        <v>31</v>
      </c>
    </row>
    <row r="9" spans="1:38" ht="12.75" customHeight="1" thickBot="1">
      <c r="A9" s="102"/>
      <c r="B9" s="14">
        <f>RANK(B8,(B$8,B$10,B$14,B$18,B$24,B$28,B$30,B$36,B$38,B$40,B$42,B$44,B$46,B$48))</f>
        <v>6</v>
      </c>
      <c r="C9" s="14">
        <f>RANK(C8,(C$8,C$10,C$14,C$18,C$24,C$28,C$30,C$36,C$38,C$40,C$42,C$44,C$46,C$48))</f>
        <v>6</v>
      </c>
      <c r="D9" s="21">
        <f>RANK(D8,(D$8,D$10,D$14,D$18,D$24,D$28,D$30,D$36,D$38,D$40,D$42,D$44,D$46,D$48))</f>
        <v>8</v>
      </c>
      <c r="E9" s="29">
        <f>RANK(E8,(E$8,E$10,E$14,E$18,E$24,E$28,E$30,E$36,E$38,E$40,E$42,E$44,E$46,E$48))</f>
        <v>7</v>
      </c>
      <c r="F9" s="14">
        <f>RANK(F8,(F$8,F$10,F$14,F$18,F$24,F$28,F$30,F$36,F$38,F$40,F$42,F$44,F$46,F$48))</f>
        <v>13</v>
      </c>
      <c r="G9" s="14">
        <f>RANK(G8,(G$8,G$10,G$14,G$18,G$24,G$28,G$30,G$36,G$38,G$40,G$42,G$44,G$46,G$48))</f>
        <v>13</v>
      </c>
      <c r="H9" s="21">
        <f>RANK(H8,(H$8,H$10,H$14,H$18,H$24,H$28,H$30,H$36,H$38,H$40,H$42,H$44,H$46,H$48))</f>
        <v>13</v>
      </c>
      <c r="I9" s="29">
        <f>RANK(I8,(I$8,I$10,I$14,I$18,I$24,I$28,I$30,I$36,I$38,I$40,I$42,I$44,I$46,I$48))</f>
        <v>13</v>
      </c>
      <c r="J9" s="29">
        <f>RANK(J8,(J$8,J$10,J$14,J$18,J$24,J$28,J$30,J$36,J$38,J$40,J$42,J$44,J$46,J$48))</f>
        <v>11</v>
      </c>
      <c r="K9" s="14">
        <f>RANK(K8,(K$8,K$10,K$14,K$18,K$24,K$28,K$30,K$36,K$38,K$40,K$42,K$44,K$46,K$48))</f>
        <v>8</v>
      </c>
      <c r="L9" s="14">
        <f>RANK(L8,(L$8,L$10,L$14,L$18,L$24,L$28,L$30,L$36,L$38,L$40,L$42,L$44,L$46,L$48))</f>
        <v>11</v>
      </c>
      <c r="M9" s="21">
        <f>RANK(M8,(M$8,M$10,M$14,M$18,M$24,M$28,M$30,M$36,M$38,M$40,M$42,M$44,M$46,M$48))</f>
        <v>7</v>
      </c>
      <c r="N9" s="29">
        <f>RANK(N8,(N$8,N$10,N$14,N$18,N$24,N$28,N$30,N$36,N$38,N$40,N$42,N$44,N$46,N$48))</f>
        <v>10</v>
      </c>
      <c r="O9" s="14">
        <f>RANK(O8,(O$8,O$10,O$14,O$18,O$24,O$28,O$30,O$36,O$38,O$40,O$42,O$44,O$46,O$48))</f>
        <v>10</v>
      </c>
      <c r="P9" s="14">
        <f>RANK(P8,(P$8,P$10,P$14,P$18,P$24,P$28,P$30,P$36,P$38,P$40,P$42,P$44,P$46,P$48))</f>
        <v>9</v>
      </c>
      <c r="Q9" s="21">
        <f>RANK(Q8,(Q$8,Q$10,Q$14,Q$18,Q$24,Q$28,Q$30,Q$36,Q$38,Q$40,Q$42,Q$44,Q$46,Q$48))</f>
        <v>11</v>
      </c>
      <c r="R9" s="29">
        <f>RANK(R8,(R$8,R$10,R$14,R$18,R$24,R$28,R$30,R$36,R$38,R$40,R$42,R$44,R$46,R$48))</f>
        <v>11</v>
      </c>
      <c r="S9" s="29">
        <f>RANK(S8,(S$8,S$10,S$14,S$18,S$24,S$28,S$30,S$36,S$38,S$40,S$42,S$44,S$46,S$48))</f>
        <v>11</v>
      </c>
      <c r="T9" s="14">
        <f>RANK(T8,(T$8,T$10,T$14,T$18,T$24,T$28,T$30,T$36,T$38,T$40,T$42,T$44,T$46,T$48))</f>
        <v>12</v>
      </c>
      <c r="U9" s="21">
        <f>RANK(U8,(U$8,U$10,U$14,U$18,U$24,U$28,U$30,U$36,U$38,U$40,U$42,U$44,U$46,U$48))</f>
        <v>11</v>
      </c>
      <c r="V9" s="29">
        <f>RANK(V8,(V$8,V$10,V$14,V$18,V$24,V$28,V$30,V$36,V$38,V$40,V$42,V$44,V$46,V$48))</f>
        <v>12</v>
      </c>
      <c r="W9" s="14">
        <f>RANK(W8,(W$8,W$10,W$14,W$18,W$24,W$28,W$30,W$36,W$38,W$40,W$42,W$44,W$46,W$48))</f>
        <v>12</v>
      </c>
      <c r="X9" s="21">
        <f>RANK(X8,(X$8,X$10,X$14,X$18,X$24,X$28,X$30,X$36,X$38,X$40,X$42,X$44,X$46,X$48))</f>
        <v>10</v>
      </c>
      <c r="Y9" s="29">
        <f>RANK(Y8,(Y$8,Y$10,Y$14,Y$18,Y$24,Y$28,Y$30,Y$36,Y$38,Y$40,Y$42,Y$44,Y$46,Y$48))</f>
        <v>12</v>
      </c>
      <c r="Z9" s="29">
        <f>RANK(Z8,(Z$8,Z$10,Z$14,Z$18,Z$24,Z$28,Z$30,Z$36,Z$38,Z$40,Z$42,Z$44,Z$46,Z$48))</f>
        <v>12</v>
      </c>
      <c r="AA9" s="14">
        <f>RANK(AA8,(AA$8,AA$10,AA$14,AA$18,AA$24,AA$28,AA$30,AA$36,AA$38,AA$40,AA$42,AA$44,AA$46,AA$48))</f>
        <v>10</v>
      </c>
      <c r="AB9" s="14">
        <f>RANK(AB8,(AB$8,AB$10,AB$14,AB$18,AB$24,AB$28,AB$30,AB$36,AB$38,AB$40,AB$42,AB$44,AB$46,AB$48))</f>
        <v>11</v>
      </c>
      <c r="AC9" s="21">
        <f>RANK(AC8,(AC$8,AC$10,AC$14,AC$18,AC$24,AC$28,AC$30,AC$36,AC$38,AC$40,AC$42,AC$44,AC$46,AC$48))</f>
        <v>10</v>
      </c>
      <c r="AD9" s="29">
        <f>RANK(AD8,(AD$8,AD$10,AD$14,AD$18,AD$24,AD$28,AD$30,AD$36,AD$38,AD$40,AD$42,AD$44,AD$46,AD$48))</f>
        <v>11</v>
      </c>
      <c r="AE9" s="14">
        <f>RANK(AE8,(AE$8,AE$10,AE$14,AE$18,AE$24,AE$28,AE$30,AE$36,AE$38,AE$40,AE$42,AE$44,AE$46,AE$48))</f>
        <v>3</v>
      </c>
      <c r="AF9" s="21">
        <f>RANK(AF8,(AF$8,AF$10,AF$14,AF$18,AF$24,AF$28,AF$30,AF$36,AF$38,AF$40,AF$42,AF$44,AF$46,AF$48))</f>
        <v>5</v>
      </c>
      <c r="AG9" s="29">
        <f>RANK(AG8,(AG$8,AG$10,AG$14,AG$18,AG$24,AG$28,AG$30,AG$36,AG$38,AG$40,AG$42,AG$44,AG$46,AG$48))</f>
        <v>4</v>
      </c>
      <c r="AH9" s="29">
        <f>RANK(AH8,(AH$8,AH$10,AH$14,AH$18,AH$24,AH$28,AH$30,AH$36,AH$38,AH$40,AH$42,AH$44,AH$46,AH$48))</f>
        <v>10</v>
      </c>
      <c r="AI9" s="21"/>
      <c r="AJ9" s="29">
        <f>RANK(AJ8,(AJ$8,AJ$10,AJ$14,AJ$18,AJ$24,AJ$28,AJ$30,AJ$36,AJ$38,AJ$40,AJ$42,AJ$44,AJ$46,AJ$48))</f>
        <v>10</v>
      </c>
      <c r="AK9" s="53"/>
      <c r="AL9" s="95"/>
    </row>
    <row r="10" spans="1:38" ht="33" customHeight="1">
      <c r="A10" s="101" t="s">
        <v>32</v>
      </c>
      <c r="B10" s="13">
        <v>80</v>
      </c>
      <c r="C10" s="13">
        <v>75</v>
      </c>
      <c r="D10" s="28">
        <v>82</v>
      </c>
      <c r="E10" s="23">
        <f>SUM(B10:D10)</f>
        <v>237</v>
      </c>
      <c r="F10" s="13">
        <v>75</v>
      </c>
      <c r="G10" s="13">
        <v>73</v>
      </c>
      <c r="H10" s="28">
        <v>75</v>
      </c>
      <c r="I10" s="23">
        <f>SUM(F10:H10)</f>
        <v>223</v>
      </c>
      <c r="J10" s="23">
        <f>AVERAGE(E10,I10)</f>
        <v>230</v>
      </c>
      <c r="K10" s="13">
        <v>64</v>
      </c>
      <c r="L10" s="13">
        <v>64</v>
      </c>
      <c r="M10" s="28">
        <v>62</v>
      </c>
      <c r="N10" s="23">
        <f>SUM(K10:M10)</f>
        <v>190</v>
      </c>
      <c r="O10" s="13">
        <v>77</v>
      </c>
      <c r="P10" s="13">
        <v>74</v>
      </c>
      <c r="Q10" s="28">
        <v>72</v>
      </c>
      <c r="R10" s="23">
        <f>SUM(O10:Q10)</f>
        <v>223</v>
      </c>
      <c r="S10" s="23">
        <f>AVERAGE(N10,R10)</f>
        <v>206.5</v>
      </c>
      <c r="T10" s="13">
        <v>75</v>
      </c>
      <c r="U10" s="28">
        <v>73</v>
      </c>
      <c r="V10" s="23">
        <f>SUM(T10:U10)</f>
        <v>148</v>
      </c>
      <c r="W10" s="13">
        <v>84</v>
      </c>
      <c r="X10" s="28">
        <v>80</v>
      </c>
      <c r="Y10" s="23">
        <f>SUM(W10:X10)</f>
        <v>164</v>
      </c>
      <c r="Z10" s="23">
        <f>AVERAGE(V10,Y10)</f>
        <v>156</v>
      </c>
      <c r="AA10" s="13">
        <v>26</v>
      </c>
      <c r="AB10" s="13">
        <v>31</v>
      </c>
      <c r="AC10" s="28">
        <v>26</v>
      </c>
      <c r="AD10" s="23">
        <f>SUM(AA10:AC10)</f>
        <v>83</v>
      </c>
      <c r="AE10" s="13">
        <v>31</v>
      </c>
      <c r="AF10" s="28">
        <v>35</v>
      </c>
      <c r="AG10" s="23">
        <f>SUM(AE10:AF10)</f>
        <v>66</v>
      </c>
      <c r="AH10" s="26">
        <f>(J10+S10+Z10+AD10+AG10)/10</f>
        <v>74.150000000000006</v>
      </c>
      <c r="AI10" s="27"/>
      <c r="AJ10" s="26">
        <f>AH10+AI10</f>
        <v>74.150000000000006</v>
      </c>
      <c r="AK10" s="52">
        <f>RANK(AJ10,(AJ$6,AJ$8,AJ$10,AJ$12,AJ$14,AJ$16,AJ$18,AJ$20,AJ$22,AJ$24,AJ$26,AJ$28,AJ$30,AJ$32,AJ$34,AJ$36,AJ$38,AJ$40,AJ$42,AJ$44,AJ$46,AJ$48,AJ$50))</f>
        <v>11</v>
      </c>
      <c r="AL10" s="94" t="s">
        <v>32</v>
      </c>
    </row>
    <row r="11" spans="1:38" ht="12.75" customHeight="1" thickBot="1">
      <c r="A11" s="102"/>
      <c r="B11" s="14">
        <f>RANK(B10,(B$8,B$10,B$14,B$18,B$24,B$28,B$30,B$36,B$38,B$40,B$42,B$44,B$46,B$48))</f>
        <v>9</v>
      </c>
      <c r="C11" s="14">
        <f>RANK(C10,(C$8,C$10,C$14,C$18,C$24,C$28,C$30,C$36,C$38,C$40,C$42,C$44,C$46,C$48))</f>
        <v>9</v>
      </c>
      <c r="D11" s="21">
        <f>RANK(D10,(D$8,D$10,D$14,D$18,D$24,D$28,D$30,D$36,D$38,D$40,D$42,D$44,D$46,D$48))</f>
        <v>9</v>
      </c>
      <c r="E11" s="29">
        <f>RANK(E10,(E$8,E$10,E$14,E$18,E$24,E$28,E$30,E$36,E$38,E$40,E$42,E$44,E$46,E$48))</f>
        <v>9</v>
      </c>
      <c r="F11" s="14">
        <f>RANK(F10,(F$8,F$10,F$14,F$18,F$24,F$28,F$30,F$36,F$38,F$40,F$42,F$44,F$46,F$48))</f>
        <v>7</v>
      </c>
      <c r="G11" s="14">
        <f>RANK(G10,(G$8,G$10,G$14,G$18,G$24,G$28,G$30,G$36,G$38,G$40,G$42,G$44,G$46,G$48))</f>
        <v>7</v>
      </c>
      <c r="H11" s="21">
        <f>RANK(H10,(H$8,H$10,H$14,H$18,H$24,H$28,H$30,H$36,H$38,H$40,H$42,H$44,H$46,H$48))</f>
        <v>7</v>
      </c>
      <c r="I11" s="29">
        <f>RANK(I10,(I$8,I$10,I$14,I$18,I$24,I$28,I$30,I$36,I$38,I$40,I$42,I$44,I$46,I$48))</f>
        <v>7</v>
      </c>
      <c r="J11" s="29">
        <f>RANK(J10,(J$8,J$10,J$14,J$18,J$24,J$28,J$30,J$36,J$38,J$40,J$42,J$44,J$46,J$48))</f>
        <v>8</v>
      </c>
      <c r="K11" s="14">
        <f>RANK(K10,(K$8,K$10,K$14,K$18,K$24,K$28,K$30,K$36,K$38,K$40,K$42,K$44,K$46,K$48))</f>
        <v>5</v>
      </c>
      <c r="L11" s="14">
        <f>RANK(L10,(L$8,L$10,L$14,L$18,L$24,L$28,L$30,L$36,L$38,L$40,L$42,L$44,L$46,L$48))</f>
        <v>6</v>
      </c>
      <c r="M11" s="21">
        <f>RANK(M10,(M$8,M$10,M$14,M$18,M$24,M$28,M$30,M$36,M$38,M$40,M$42,M$44,M$46,M$48))</f>
        <v>7</v>
      </c>
      <c r="N11" s="29">
        <f>RANK(N10,(N$8,N$10,N$14,N$18,N$24,N$28,N$30,N$36,N$38,N$40,N$42,N$44,N$46,N$48))</f>
        <v>6</v>
      </c>
      <c r="O11" s="14">
        <f>RANK(O10,(O$8,O$10,O$14,O$18,O$24,O$28,O$30,O$36,O$38,O$40,O$42,O$44,O$46,O$48))</f>
        <v>6</v>
      </c>
      <c r="P11" s="14">
        <f>RANK(P10,(P$8,P$10,P$14,P$18,P$24,P$28,P$30,P$36,P$38,P$40,P$42,P$44,P$46,P$48))</f>
        <v>7</v>
      </c>
      <c r="Q11" s="21">
        <f>RANK(Q10,(Q$8,Q$10,Q$14,Q$18,Q$24,Q$28,Q$30,Q$36,Q$38,Q$40,Q$42,Q$44,Q$46,Q$48))</f>
        <v>7</v>
      </c>
      <c r="R11" s="29">
        <f>RANK(R10,(R$8,R$10,R$14,R$18,R$24,R$28,R$30,R$36,R$38,R$40,R$42,R$44,R$46,R$48))</f>
        <v>6</v>
      </c>
      <c r="S11" s="29">
        <f>RANK(S10,(S$8,S$10,S$14,S$18,S$24,S$28,S$30,S$36,S$38,S$40,S$42,S$44,S$46,S$48))</f>
        <v>6</v>
      </c>
      <c r="T11" s="14">
        <f>RANK(T10,(T$8,T$10,T$14,T$18,T$24,T$28,T$30,T$36,T$38,T$40,T$42,T$44,T$46,T$48))</f>
        <v>7</v>
      </c>
      <c r="U11" s="21">
        <f>RANK(U10,(U$8,U$10,U$14,U$18,U$24,U$28,U$30,U$36,U$38,U$40,U$42,U$44,U$46,U$48))</f>
        <v>7</v>
      </c>
      <c r="V11" s="29">
        <f>RANK(V10,(V$8,V$10,V$14,V$18,V$24,V$28,V$30,V$36,V$38,V$40,V$42,V$44,V$46,V$48))</f>
        <v>7</v>
      </c>
      <c r="W11" s="14">
        <f>RANK(W10,(W$8,W$10,W$14,W$18,W$24,W$28,W$30,W$36,W$38,W$40,W$42,W$44,W$46,W$48))</f>
        <v>4</v>
      </c>
      <c r="X11" s="21">
        <f>RANK(X10,(X$8,X$10,X$14,X$18,X$24,X$28,X$30,X$36,X$38,X$40,X$42,X$44,X$46,X$48))</f>
        <v>5</v>
      </c>
      <c r="Y11" s="29">
        <f>RANK(Y10,(Y$8,Y$10,Y$14,Y$18,Y$24,Y$28,Y$30,Y$36,Y$38,Y$40,Y$42,Y$44,Y$46,Y$48))</f>
        <v>5</v>
      </c>
      <c r="Z11" s="29">
        <f>RANK(Z10,(Z$8,Z$10,Z$14,Z$18,Z$24,Z$28,Z$30,Z$36,Z$38,Z$40,Z$42,Z$44,Z$46,Z$48))</f>
        <v>6</v>
      </c>
      <c r="AA11" s="14">
        <f>RANK(AA10,(AA$8,AA$10,AA$14,AA$18,AA$24,AA$28,AA$30,AA$36,AA$38,AA$40,AA$42,AA$44,AA$46,AA$48))</f>
        <v>5</v>
      </c>
      <c r="AB11" s="14">
        <f>RANK(AB10,(AB$8,AB$10,AB$14,AB$18,AB$24,AB$28,AB$30,AB$36,AB$38,AB$40,AB$42,AB$44,AB$46,AB$48))</f>
        <v>6</v>
      </c>
      <c r="AC11" s="21">
        <f>RANK(AC10,(AC$8,AC$10,AC$14,AC$18,AC$24,AC$28,AC$30,AC$36,AC$38,AC$40,AC$42,AC$44,AC$46,AC$48))</f>
        <v>5</v>
      </c>
      <c r="AD11" s="29">
        <f>RANK(AD10,(AD$8,AD$10,AD$14,AD$18,AD$24,AD$28,AD$30,AD$36,AD$38,AD$40,AD$42,AD$44,AD$46,AD$48))</f>
        <v>7</v>
      </c>
      <c r="AE11" s="14">
        <f>RANK(AE10,(AE$8,AE$10,AE$14,AE$18,AE$24,AE$28,AE$30,AE$36,AE$38,AE$40,AE$42,AE$44,AE$46,AE$48))</f>
        <v>11</v>
      </c>
      <c r="AF11" s="21">
        <f>RANK(AF10,(AF$8,AF$10,AF$14,AF$18,AF$24,AF$28,AF$30,AF$36,AF$38,AF$40,AF$42,AF$44,AF$46,AF$48))</f>
        <v>9</v>
      </c>
      <c r="AG11" s="29">
        <f>RANK(AG10,(AG$8,AG$10,AG$14,AG$18,AG$24,AG$28,AG$30,AG$36,AG$38,AG$40,AG$42,AG$44,AG$46,AG$48))</f>
        <v>9</v>
      </c>
      <c r="AH11" s="29">
        <f>RANK(AH10,(AH$8,AH$10,AH$14,AH$18,AH$24,AH$28,AH$30,AH$36,AH$38,AH$40,AH$42,AH$44,AH$46,AH$48))</f>
        <v>8</v>
      </c>
      <c r="AI11" s="21"/>
      <c r="AJ11" s="29">
        <f>RANK(AJ10,(AJ$8,AJ$10,AJ$14,AJ$18,AJ$24,AJ$28,AJ$30,AJ$36,AJ$38,AJ$40,AJ$42,AJ$44,AJ$46,AJ$48))</f>
        <v>8</v>
      </c>
      <c r="AK11" s="53"/>
      <c r="AL11" s="95"/>
    </row>
    <row r="12" spans="1:38" ht="33" customHeight="1">
      <c r="A12" s="92" t="s">
        <v>33</v>
      </c>
      <c r="B12" s="13">
        <v>70</v>
      </c>
      <c r="C12" s="13">
        <v>70</v>
      </c>
      <c r="D12" s="28">
        <v>76</v>
      </c>
      <c r="E12" s="23">
        <f>SUM(B12:D12)</f>
        <v>216</v>
      </c>
      <c r="F12" s="13">
        <v>70</v>
      </c>
      <c r="G12" s="13">
        <v>67</v>
      </c>
      <c r="H12" s="28">
        <v>70</v>
      </c>
      <c r="I12" s="23">
        <f>SUM(F12:H12)</f>
        <v>207</v>
      </c>
      <c r="J12" s="23">
        <f>AVERAGE(E12,I12)</f>
        <v>211.5</v>
      </c>
      <c r="K12" s="13">
        <v>62</v>
      </c>
      <c r="L12" s="13">
        <v>62</v>
      </c>
      <c r="M12" s="28">
        <v>61</v>
      </c>
      <c r="N12" s="23">
        <f>SUM(K12:M12)</f>
        <v>185</v>
      </c>
      <c r="O12" s="13">
        <v>68</v>
      </c>
      <c r="P12" s="13">
        <v>64</v>
      </c>
      <c r="Q12" s="28">
        <v>62</v>
      </c>
      <c r="R12" s="23">
        <f>SUM(O12:Q12)</f>
        <v>194</v>
      </c>
      <c r="S12" s="23">
        <f>AVERAGE(N12,R12)</f>
        <v>189.5</v>
      </c>
      <c r="T12" s="13">
        <v>71</v>
      </c>
      <c r="U12" s="28">
        <v>69</v>
      </c>
      <c r="V12" s="23">
        <f>SUM(T12:U12)</f>
        <v>140</v>
      </c>
      <c r="W12" s="13">
        <v>73</v>
      </c>
      <c r="X12" s="28">
        <v>71</v>
      </c>
      <c r="Y12" s="23">
        <f>SUM(W12:X12)</f>
        <v>144</v>
      </c>
      <c r="Z12" s="23">
        <f>AVERAGE(V12,Y12)</f>
        <v>142</v>
      </c>
      <c r="AA12" s="13">
        <v>23</v>
      </c>
      <c r="AB12" s="13">
        <v>27</v>
      </c>
      <c r="AC12" s="28">
        <v>22</v>
      </c>
      <c r="AD12" s="23">
        <f>SUM(AA12:AC12)</f>
        <v>72</v>
      </c>
      <c r="AE12" s="13">
        <v>36</v>
      </c>
      <c r="AF12" s="28">
        <v>35</v>
      </c>
      <c r="AG12" s="23">
        <f>SUM(AE12:AF12)</f>
        <v>71</v>
      </c>
      <c r="AH12" s="26">
        <f>(J12+S12+Z12+AD12+AG12)/10</f>
        <v>68.599999999999994</v>
      </c>
      <c r="AI12" s="27"/>
      <c r="AJ12" s="26">
        <f>AH12+AI12</f>
        <v>68.599999999999994</v>
      </c>
      <c r="AK12" s="52">
        <f>RANK(AJ12,(AJ$6,AJ$8,AJ$10,AJ$12,AJ$14,AJ$16,AJ$18,AJ$20,AJ$22,AJ$24,AJ$26,AJ$28,AJ$30,AJ$32,AJ$34,AJ$36,AJ$38,AJ$40,AJ$42,AJ$44,AJ$46,AJ$48,AJ$50))</f>
        <v>18</v>
      </c>
      <c r="AL12" s="92" t="s">
        <v>33</v>
      </c>
    </row>
    <row r="13" spans="1:38" ht="12.75" customHeight="1" thickBot="1">
      <c r="A13" s="93"/>
      <c r="B13" s="38">
        <f>RANK(B12,(B$6,B$12,B$16,B$20,B$22,B$26,B$32,B$34,B$50))</f>
        <v>9</v>
      </c>
      <c r="C13" s="38">
        <f>RANK(C12,(C$6,C$12,C$16,C$20,C$22,C$26,C$32,C$34,C$50))</f>
        <v>7</v>
      </c>
      <c r="D13" s="39">
        <f>RANK(D12,(D$6,D$12,D$16,D$20,D$22,D$26,D$32,D$34,D$50))</f>
        <v>6</v>
      </c>
      <c r="E13" s="40">
        <f>RANK(E12,(E$6,E$12,E$16,E$20,E$22,E$26,E$32,E$34,E$50))</f>
        <v>9</v>
      </c>
      <c r="F13" s="38">
        <f>RANK(F12,(F$6,F$12,F$16,F$20,F$22,F$26,F$32,F$34,F$50))</f>
        <v>4</v>
      </c>
      <c r="G13" s="38">
        <f>RANK(G12,(G$6,G$12,G$16,G$20,G$22,G$26,G$32,G$34,G$50))</f>
        <v>5</v>
      </c>
      <c r="H13" s="39">
        <f>RANK(H12,(H$6,H$12,H$16,H$20,H$22,H$26,H$32,H$34,H$50))</f>
        <v>3</v>
      </c>
      <c r="I13" s="40">
        <f>RANK(I12,(I$6,I$12,I$16,I$20,I$22,I$26,I$32,I$34,I$50))</f>
        <v>4</v>
      </c>
      <c r="J13" s="40">
        <f>RANK(J12,(J$6,J$12,J$16,J$20,J$22,J$26,J$32,J$34,J$50))</f>
        <v>5</v>
      </c>
      <c r="K13" s="38">
        <f>RANK(K12,(K$6,K$12,K$16,K$20,K$22,K$26,K$32,K$34,K$50))</f>
        <v>5</v>
      </c>
      <c r="L13" s="38">
        <f>RANK(L12,(L$6,L$12,L$16,L$20,L$22,L$26,L$32,L$34,L$50))</f>
        <v>4</v>
      </c>
      <c r="M13" s="39">
        <f>RANK(M12,(M$6,M$12,M$16,M$20,M$22,M$26,M$32,M$34,M$50))</f>
        <v>6</v>
      </c>
      <c r="N13" s="40">
        <f>RANK(N12,(N$6,N$12,N$16,N$20,N$22,N$26,N$32,N$34,N$50))</f>
        <v>4</v>
      </c>
      <c r="O13" s="38">
        <f>RANK(O12,(O$6,O$12,O$16,O$20,O$22,O$26,O$32,O$34,O$50))</f>
        <v>8</v>
      </c>
      <c r="P13" s="38">
        <f>RANK(P12,(P$6,P$12,P$16,P$20,P$22,P$26,P$32,P$34,P$50))</f>
        <v>9</v>
      </c>
      <c r="Q13" s="39">
        <f>RANK(Q12,(Q$6,Q$12,Q$16,Q$20,Q$22,Q$26,Q$32,Q$34,Q$50))</f>
        <v>9</v>
      </c>
      <c r="R13" s="40">
        <f>RANK(R12,(R$6,R$12,R$16,R$20,R$22,R$26,R$32,R$34,R$50))</f>
        <v>9</v>
      </c>
      <c r="S13" s="40">
        <f>RANK(S12,(S$6,S$12,S$16,S$20,S$22,S$26,S$32,S$34,S$50))</f>
        <v>9</v>
      </c>
      <c r="T13" s="38">
        <f>RANK(T12,(T$6,T$12,T$16,T$20,T$22,T$26,T$32,T$34,T$50))</f>
        <v>5</v>
      </c>
      <c r="U13" s="39">
        <f>RANK(U12,(U$6,U$12,U$16,U$20,U$22,U$26,U$32,U$34,U$50))</f>
        <v>5</v>
      </c>
      <c r="V13" s="40">
        <f>RANK(V12,(V$6,V$12,V$16,V$20,V$22,V$26,V$32,V$34,V$50))</f>
        <v>5</v>
      </c>
      <c r="W13" s="38">
        <f>RANK(W12,(W$6,W$12,W$16,W$20,W$22,W$26,W$32,W$34,W$50))</f>
        <v>6</v>
      </c>
      <c r="X13" s="39">
        <f>RANK(X12,(X$6,X$12,X$16,X$20,X$22,X$26,X$32,X$34,X$50))</f>
        <v>6</v>
      </c>
      <c r="Y13" s="40">
        <f>RANK(Y12,(Y$6,Y$12,Y$16,Y$20,Y$22,Y$26,Y$32,Y$34,Y$50))</f>
        <v>6</v>
      </c>
      <c r="Z13" s="40">
        <f>RANK(Z12,(Z$6,Z$12,Z$16,Z$20,Z$22,Z$26,Z$32,Z$34,Z$50))</f>
        <v>6</v>
      </c>
      <c r="AA13" s="38">
        <f>RANK(AA12,(AA$6,AA$12,AA$16,AA$20,AA$22,AA$26,AA$32,AA$34,AA$50))</f>
        <v>7</v>
      </c>
      <c r="AB13" s="38">
        <f>RANK(AB12,(AB$6,AB$12,AB$16,AB$20,AB$22,AB$26,AB$32,AB$34,AB$50))</f>
        <v>6</v>
      </c>
      <c r="AC13" s="39">
        <f>RANK(AC12,(AC$6,AC$12,AC$16,AC$20,AC$22,AC$26,AC$32,AC$34,AC$50))</f>
        <v>7</v>
      </c>
      <c r="AD13" s="40">
        <f>RANK(AD12,(AD$6,AD$12,AD$16,AD$20,AD$22,AD$26,AD$32,AD$34,AD$50))</f>
        <v>7</v>
      </c>
      <c r="AE13" s="38">
        <f>RANK(AE12,(AE$6,AE$12,AE$16,AE$20,AE$22,AE$26,AE$32,AE$34,AE$50))</f>
        <v>4</v>
      </c>
      <c r="AF13" s="39">
        <f>RANK(AF12,(AF$6,AF$12,AF$16,AF$20,AF$22,AF$26,AF$32,AF$34,AF$50))</f>
        <v>3</v>
      </c>
      <c r="AG13" s="40">
        <f>RANK(AG12,(AG$6,AG$12,AG$16,AG$20,AG$22,AG$26,AG$32,AG$34,AG$50))</f>
        <v>4</v>
      </c>
      <c r="AH13" s="40">
        <f>RANK(AH12,(AH$6,AH$12,AH$16,AH$20,AH$22,AH$26,AH$32,AH$34,AH$50))</f>
        <v>6</v>
      </c>
      <c r="AI13" s="39"/>
      <c r="AJ13" s="40">
        <f>RANK(AJ12,(AJ$6,AJ$12,AJ$16,AJ$20,AJ$22,AJ$26,AJ$32,AJ$34,AJ$50))</f>
        <v>6</v>
      </c>
      <c r="AK13" s="53"/>
      <c r="AL13" s="93"/>
    </row>
    <row r="14" spans="1:38" ht="33" customHeight="1">
      <c r="A14" s="101" t="s">
        <v>34</v>
      </c>
      <c r="B14" s="13">
        <v>75</v>
      </c>
      <c r="C14" s="13">
        <v>74</v>
      </c>
      <c r="D14" s="28">
        <v>78</v>
      </c>
      <c r="E14" s="23">
        <f>SUM(B14:D14)</f>
        <v>227</v>
      </c>
      <c r="F14" s="13">
        <v>63</v>
      </c>
      <c r="G14" s="13">
        <v>55</v>
      </c>
      <c r="H14" s="28">
        <v>60</v>
      </c>
      <c r="I14" s="23">
        <f>SUM(F14:H14)</f>
        <v>178</v>
      </c>
      <c r="J14" s="23">
        <f>AVERAGE(E14,I14)</f>
        <v>202.5</v>
      </c>
      <c r="K14" s="13">
        <v>59</v>
      </c>
      <c r="L14" s="13">
        <v>60</v>
      </c>
      <c r="M14" s="28">
        <v>62</v>
      </c>
      <c r="N14" s="23">
        <f>SUM(K14:M14)</f>
        <v>181</v>
      </c>
      <c r="O14" s="13">
        <v>67</v>
      </c>
      <c r="P14" s="13">
        <v>69</v>
      </c>
      <c r="Q14" s="28">
        <v>67</v>
      </c>
      <c r="R14" s="23">
        <f>SUM(O14:Q14)</f>
        <v>203</v>
      </c>
      <c r="S14" s="23">
        <f>AVERAGE(N14,R14)</f>
        <v>192</v>
      </c>
      <c r="T14" s="13">
        <v>69</v>
      </c>
      <c r="U14" s="28">
        <v>67</v>
      </c>
      <c r="V14" s="23">
        <f>SUM(T14:U14)</f>
        <v>136</v>
      </c>
      <c r="W14" s="13">
        <v>86</v>
      </c>
      <c r="X14" s="28">
        <v>82</v>
      </c>
      <c r="Y14" s="23">
        <f>SUM(W14:X14)</f>
        <v>168</v>
      </c>
      <c r="Z14" s="23">
        <f>AVERAGE(V14,Y14)</f>
        <v>152</v>
      </c>
      <c r="AA14" s="13">
        <v>25</v>
      </c>
      <c r="AB14" s="13">
        <v>30</v>
      </c>
      <c r="AC14" s="28">
        <v>26</v>
      </c>
      <c r="AD14" s="23">
        <f>SUM(AA14:AC14)</f>
        <v>81</v>
      </c>
      <c r="AE14" s="13">
        <v>30</v>
      </c>
      <c r="AF14" s="28">
        <v>32</v>
      </c>
      <c r="AG14" s="23">
        <f>SUM(AE14:AF14)</f>
        <v>62</v>
      </c>
      <c r="AH14" s="26">
        <f>(J14+S14+Z14+AD14+AG14)/10</f>
        <v>68.95</v>
      </c>
      <c r="AI14" s="27"/>
      <c r="AJ14" s="26">
        <f>AH14+AI14</f>
        <v>68.95</v>
      </c>
      <c r="AK14" s="52">
        <f>RANK(AJ14,(AJ$6,AJ$8,AJ$10,AJ$12,AJ$14,AJ$16,AJ$18,AJ$20,AJ$22,AJ$24,AJ$26,AJ$28,AJ$30,AJ$32,AJ$34,AJ$36,AJ$38,AJ$40,AJ$42,AJ$44,AJ$46,AJ$48,AJ$50))</f>
        <v>16</v>
      </c>
      <c r="AL14" s="94" t="s">
        <v>34</v>
      </c>
    </row>
    <row r="15" spans="1:38" ht="12.75" customHeight="1" thickBot="1">
      <c r="A15" s="102"/>
      <c r="B15" s="14">
        <f>RANK(B14,(B$8,B$10,B$14,B$18,B$24,B$28,B$30,B$36,B$38,B$40,B$42,B$44,B$46,B$48))</f>
        <v>13</v>
      </c>
      <c r="C15" s="14">
        <f>RANK(C14,(C$8,C$10,C$14,C$18,C$24,C$28,C$30,C$36,C$38,C$40,C$42,C$44,C$46,C$48))</f>
        <v>12</v>
      </c>
      <c r="D15" s="21">
        <f>RANK(D14,(D$8,D$10,D$14,D$18,D$24,D$28,D$30,D$36,D$38,D$40,D$42,D$44,D$46,D$48))</f>
        <v>12</v>
      </c>
      <c r="E15" s="29">
        <f>RANK(E14,(E$8,E$10,E$14,E$18,E$24,E$28,E$30,E$36,E$38,E$40,E$42,E$44,E$46,E$48))</f>
        <v>13</v>
      </c>
      <c r="F15" s="14">
        <f>RANK(F14,(F$8,F$10,F$14,F$18,F$24,F$28,F$30,F$36,F$38,F$40,F$42,F$44,F$46,F$48))</f>
        <v>11</v>
      </c>
      <c r="G15" s="14">
        <f>RANK(G14,(G$8,G$10,G$14,G$18,G$24,G$28,G$30,G$36,G$38,G$40,G$42,G$44,G$46,G$48))</f>
        <v>11</v>
      </c>
      <c r="H15" s="21">
        <f>RANK(H14,(H$8,H$10,H$14,H$18,H$24,H$28,H$30,H$36,H$38,H$40,H$42,H$44,H$46,H$48))</f>
        <v>12</v>
      </c>
      <c r="I15" s="29">
        <f>RANK(I14,(I$8,I$10,I$14,I$18,I$24,I$28,I$30,I$36,I$38,I$40,I$42,I$44,I$46,I$48))</f>
        <v>11</v>
      </c>
      <c r="J15" s="29">
        <f>RANK(J14,(J$8,J$10,J$14,J$18,J$24,J$28,J$30,J$36,J$38,J$40,J$42,J$44,J$46,J$48))</f>
        <v>12</v>
      </c>
      <c r="K15" s="14">
        <f>RANK(K14,(K$8,K$10,K$14,K$18,K$24,K$28,K$30,K$36,K$38,K$40,K$42,K$44,K$46,K$48))</f>
        <v>12</v>
      </c>
      <c r="L15" s="14">
        <f>RANK(L14,(L$8,L$10,L$14,L$18,L$24,L$28,L$30,L$36,L$38,L$40,L$42,L$44,L$46,L$48))</f>
        <v>12</v>
      </c>
      <c r="M15" s="21">
        <f>RANK(M14,(M$8,M$10,M$14,M$18,M$24,M$28,M$30,M$36,M$38,M$40,M$42,M$44,M$46,M$48))</f>
        <v>7</v>
      </c>
      <c r="N15" s="29">
        <f>RANK(N14,(N$8,N$10,N$14,N$18,N$24,N$28,N$30,N$36,N$38,N$40,N$42,N$44,N$46,N$48))</f>
        <v>12</v>
      </c>
      <c r="O15" s="14">
        <f>RANK(O14,(O$8,O$10,O$14,O$18,O$24,O$28,O$30,O$36,O$38,O$40,O$42,O$44,O$46,O$48))</f>
        <v>13</v>
      </c>
      <c r="P15" s="14">
        <f>RANK(P14,(P$8,P$10,P$14,P$18,P$24,P$28,P$30,P$36,P$38,P$40,P$42,P$44,P$46,P$48))</f>
        <v>12</v>
      </c>
      <c r="Q15" s="21">
        <f>RANK(Q14,(Q$8,Q$10,Q$14,Q$18,Q$24,Q$28,Q$30,Q$36,Q$38,Q$40,Q$42,Q$44,Q$46,Q$48))</f>
        <v>14</v>
      </c>
      <c r="R15" s="29">
        <f>RANK(R14,(R$8,R$10,R$14,R$18,R$24,R$28,R$30,R$36,R$38,R$40,R$42,R$44,R$46,R$48))</f>
        <v>13</v>
      </c>
      <c r="S15" s="29">
        <f>RANK(S14,(S$8,S$10,S$14,S$18,S$24,S$28,S$30,S$36,S$38,S$40,S$42,S$44,S$46,S$48))</f>
        <v>13</v>
      </c>
      <c r="T15" s="14">
        <f>RANK(T14,(T$8,T$10,T$14,T$18,T$24,T$28,T$30,T$36,T$38,T$40,T$42,T$44,T$46,T$48))</f>
        <v>11</v>
      </c>
      <c r="U15" s="21">
        <f>RANK(U14,(U$8,U$10,U$14,U$18,U$24,U$28,U$30,U$36,U$38,U$40,U$42,U$44,U$46,U$48))</f>
        <v>11</v>
      </c>
      <c r="V15" s="29">
        <f>RANK(V14,(V$8,V$10,V$14,V$18,V$24,V$28,V$30,V$36,V$38,V$40,V$42,V$44,V$46,V$48))</f>
        <v>11</v>
      </c>
      <c r="W15" s="14">
        <f>RANK(W14,(W$8,W$10,W$14,W$18,W$24,W$28,W$30,W$36,W$38,W$40,W$42,W$44,W$46,W$48))</f>
        <v>3</v>
      </c>
      <c r="X15" s="21">
        <f>RANK(X14,(X$8,X$10,X$14,X$18,X$24,X$28,X$30,X$36,X$38,X$40,X$42,X$44,X$46,X$48))</f>
        <v>3</v>
      </c>
      <c r="Y15" s="29">
        <f>RANK(Y14,(Y$8,Y$10,Y$14,Y$18,Y$24,Y$28,Y$30,Y$36,Y$38,Y$40,Y$42,Y$44,Y$46,Y$48))</f>
        <v>3</v>
      </c>
      <c r="Z15" s="29">
        <f>RANK(Z14,(Z$8,Z$10,Z$14,Z$18,Z$24,Z$28,Z$30,Z$36,Z$38,Z$40,Z$42,Z$44,Z$46,Z$48))</f>
        <v>9</v>
      </c>
      <c r="AA15" s="14">
        <f>RANK(AA14,(AA$8,AA$10,AA$14,AA$18,AA$24,AA$28,AA$30,AA$36,AA$38,AA$40,AA$42,AA$44,AA$46,AA$48))</f>
        <v>9</v>
      </c>
      <c r="AB15" s="14">
        <f>RANK(AB14,(AB$8,AB$10,AB$14,AB$18,AB$24,AB$28,AB$30,AB$36,AB$38,AB$40,AB$42,AB$44,AB$46,AB$48))</f>
        <v>8</v>
      </c>
      <c r="AC15" s="21">
        <f>RANK(AC14,(AC$8,AC$10,AC$14,AC$18,AC$24,AC$28,AC$30,AC$36,AC$38,AC$40,AC$42,AC$44,AC$46,AC$48))</f>
        <v>5</v>
      </c>
      <c r="AD15" s="29">
        <f>RANK(AD14,(AD$8,AD$10,AD$14,AD$18,AD$24,AD$28,AD$30,AD$36,AD$38,AD$40,AD$42,AD$44,AD$46,AD$48))</f>
        <v>9</v>
      </c>
      <c r="AE15" s="14">
        <f>RANK(AE14,(AE$8,AE$10,AE$14,AE$18,AE$24,AE$28,AE$30,AE$36,AE$38,AE$40,AE$42,AE$44,AE$46,AE$48))</f>
        <v>13</v>
      </c>
      <c r="AF15" s="21">
        <f>RANK(AF14,(AF$8,AF$10,AF$14,AF$18,AF$24,AF$28,AF$30,AF$36,AF$38,AF$40,AF$42,AF$44,AF$46,AF$48))</f>
        <v>11</v>
      </c>
      <c r="AG15" s="29">
        <f>RANK(AG14,(AG$8,AG$10,AG$14,AG$18,AG$24,AG$28,AG$30,AG$36,AG$38,AG$40,AG$42,AG$44,AG$46,AG$48))</f>
        <v>12</v>
      </c>
      <c r="AH15" s="29">
        <f>RANK(AH14,(AH$8,AH$10,AH$14,AH$18,AH$24,AH$28,AH$30,AH$36,AH$38,AH$40,AH$42,AH$44,AH$46,AH$48))</f>
        <v>12</v>
      </c>
      <c r="AI15" s="21"/>
      <c r="AJ15" s="29">
        <f>RANK(AJ14,(AJ$8,AJ$10,AJ$14,AJ$18,AJ$24,AJ$28,AJ$30,AJ$36,AJ$38,AJ$40,AJ$42,AJ$44,AJ$46,AJ$48))</f>
        <v>12</v>
      </c>
      <c r="AK15" s="53"/>
      <c r="AL15" s="95"/>
    </row>
    <row r="16" spans="1:38" ht="33" customHeight="1">
      <c r="A16" s="92" t="s">
        <v>35</v>
      </c>
      <c r="B16" s="13">
        <v>83</v>
      </c>
      <c r="C16" s="13">
        <v>77</v>
      </c>
      <c r="D16" s="28">
        <v>85</v>
      </c>
      <c r="E16" s="23">
        <f>SUM(B16:D16)</f>
        <v>245</v>
      </c>
      <c r="F16" s="13">
        <v>56</v>
      </c>
      <c r="G16" s="13">
        <v>50</v>
      </c>
      <c r="H16" s="28">
        <v>55</v>
      </c>
      <c r="I16" s="23">
        <f>SUM(F16:H16)</f>
        <v>161</v>
      </c>
      <c r="J16" s="23">
        <f>AVERAGE(E16,I16)</f>
        <v>203</v>
      </c>
      <c r="K16" s="13">
        <v>59</v>
      </c>
      <c r="L16" s="13">
        <v>60</v>
      </c>
      <c r="M16" s="28">
        <v>65</v>
      </c>
      <c r="N16" s="23">
        <f>SUM(K16:M16)</f>
        <v>184</v>
      </c>
      <c r="O16" s="13">
        <v>72</v>
      </c>
      <c r="P16" s="13">
        <v>71</v>
      </c>
      <c r="Q16" s="28">
        <v>69</v>
      </c>
      <c r="R16" s="23">
        <f>SUM(O16:Q16)</f>
        <v>212</v>
      </c>
      <c r="S16" s="23">
        <f>AVERAGE(N16,R16)</f>
        <v>198</v>
      </c>
      <c r="T16" s="13">
        <v>68</v>
      </c>
      <c r="U16" s="28">
        <v>67</v>
      </c>
      <c r="V16" s="23">
        <f>SUM(T16:U16)</f>
        <v>135</v>
      </c>
      <c r="W16" s="13">
        <v>86</v>
      </c>
      <c r="X16" s="28">
        <v>84</v>
      </c>
      <c r="Y16" s="23">
        <f>SUM(W16:X16)</f>
        <v>170</v>
      </c>
      <c r="Z16" s="23">
        <f>AVERAGE(V16,Y16)</f>
        <v>152.5</v>
      </c>
      <c r="AA16" s="13">
        <v>27</v>
      </c>
      <c r="AB16" s="13">
        <v>31</v>
      </c>
      <c r="AC16" s="28">
        <v>27</v>
      </c>
      <c r="AD16" s="23">
        <f>SUM(AA16:AC16)</f>
        <v>85</v>
      </c>
      <c r="AE16" s="13">
        <v>26</v>
      </c>
      <c r="AF16" s="28">
        <v>24</v>
      </c>
      <c r="AG16" s="23">
        <f>SUM(AE16:AF16)</f>
        <v>50</v>
      </c>
      <c r="AH16" s="26">
        <f>(J16+S16+Z16+AD16+AG16)/10</f>
        <v>68.849999999999994</v>
      </c>
      <c r="AI16" s="27"/>
      <c r="AJ16" s="26">
        <f>AH16+AI16</f>
        <v>68.849999999999994</v>
      </c>
      <c r="AK16" s="52">
        <f>RANK(AJ16,(AJ$6,AJ$8,AJ$10,AJ$12,AJ$14,AJ$16,AJ$18,AJ$20,AJ$22,AJ$24,AJ$26,AJ$28,AJ$30,AJ$32,AJ$34,AJ$36,AJ$38,AJ$40,AJ$42,AJ$44,AJ$46,AJ$48,AJ$50))</f>
        <v>17</v>
      </c>
      <c r="AL16" s="92" t="s">
        <v>35</v>
      </c>
    </row>
    <row r="17" spans="1:38" ht="12.75" customHeight="1" thickBot="1">
      <c r="A17" s="93"/>
      <c r="B17" s="38">
        <f>RANK(B16,(B$6,B$12,B$16,B$20,B$22,B$26,B$32,B$34,B$50))</f>
        <v>5</v>
      </c>
      <c r="C17" s="38">
        <f>RANK(C16,(C$6,C$12,C$16,C$20,C$22,C$26,C$32,C$34,C$50))</f>
        <v>3</v>
      </c>
      <c r="D17" s="39">
        <f>RANK(D16,(D$6,D$12,D$16,D$20,D$22,D$26,D$32,D$34,D$50))</f>
        <v>3</v>
      </c>
      <c r="E17" s="40">
        <f>RANK(E16,(E$6,E$12,E$16,E$20,E$22,E$26,E$32,E$34,E$50))</f>
        <v>5</v>
      </c>
      <c r="F17" s="38">
        <f>RANK(F16,(F$6,F$12,F$16,F$20,F$22,F$26,F$32,F$34,F$50))</f>
        <v>8</v>
      </c>
      <c r="G17" s="38">
        <f>RANK(G16,(G$6,G$12,G$16,G$20,G$22,G$26,G$32,G$34,G$50))</f>
        <v>9</v>
      </c>
      <c r="H17" s="39">
        <f>RANK(H16,(H$6,H$12,H$16,H$20,H$22,H$26,H$32,H$34,H$50))</f>
        <v>9</v>
      </c>
      <c r="I17" s="40">
        <f>RANK(I16,(I$6,I$12,I$16,I$20,I$22,I$26,I$32,I$34,I$50))</f>
        <v>9</v>
      </c>
      <c r="J17" s="40">
        <f>RANK(J16,(J$6,J$12,J$16,J$20,J$22,J$26,J$32,J$34,J$50))</f>
        <v>6</v>
      </c>
      <c r="K17" s="38">
        <f>RANK(K16,(K$6,K$12,K$16,K$20,K$22,K$26,K$32,K$34,K$50))</f>
        <v>7</v>
      </c>
      <c r="L17" s="38">
        <f>RANK(L16,(L$6,L$12,L$16,L$20,L$22,L$26,L$32,L$34,L$50))</f>
        <v>5</v>
      </c>
      <c r="M17" s="39">
        <f>RANK(M16,(M$6,M$12,M$16,M$20,M$22,M$26,M$32,M$34,M$50))</f>
        <v>2</v>
      </c>
      <c r="N17" s="40">
        <f>RANK(N16,(N$6,N$12,N$16,N$20,N$22,N$26,N$32,N$34,N$50))</f>
        <v>5</v>
      </c>
      <c r="O17" s="38">
        <f>RANK(O16,(O$6,O$12,O$16,O$20,O$22,O$26,O$32,O$34,O$50))</f>
        <v>5</v>
      </c>
      <c r="P17" s="38">
        <f>RANK(P16,(P$6,P$12,P$16,P$20,P$22,P$26,P$32,P$34,P$50))</f>
        <v>5</v>
      </c>
      <c r="Q17" s="39">
        <f>RANK(Q16,(Q$6,Q$12,Q$16,Q$20,Q$22,Q$26,Q$32,Q$34,Q$50))</f>
        <v>5</v>
      </c>
      <c r="R17" s="40">
        <f>RANK(R16,(R$6,R$12,R$16,R$20,R$22,R$26,R$32,R$34,R$50))</f>
        <v>5</v>
      </c>
      <c r="S17" s="40">
        <f>RANK(S16,(S$6,S$12,S$16,S$20,S$22,S$26,S$32,S$34,S$50))</f>
        <v>5</v>
      </c>
      <c r="T17" s="38">
        <f>RANK(T16,(T$6,T$12,T$16,T$20,T$22,T$26,T$32,T$34,T$50))</f>
        <v>7</v>
      </c>
      <c r="U17" s="39">
        <f>RANK(U16,(U$6,U$12,U$16,U$20,U$22,U$26,U$32,U$34,U$50))</f>
        <v>7</v>
      </c>
      <c r="V17" s="40">
        <f>RANK(V16,(V$6,V$12,V$16,V$20,V$22,V$26,V$32,V$34,V$50))</f>
        <v>7</v>
      </c>
      <c r="W17" s="38">
        <f>RANK(W16,(W$6,W$12,W$16,W$20,W$22,W$26,W$32,W$34,W$50))</f>
        <v>2</v>
      </c>
      <c r="X17" s="39">
        <f>RANK(X16,(X$6,X$12,X$16,X$20,X$22,X$26,X$32,X$34,X$50))</f>
        <v>2</v>
      </c>
      <c r="Y17" s="40">
        <f>RANK(Y16,(Y$6,Y$12,Y$16,Y$20,Y$22,Y$26,Y$32,Y$34,Y$50))</f>
        <v>2</v>
      </c>
      <c r="Z17" s="40">
        <f>RANK(Z16,(Z$6,Z$12,Z$16,Z$20,Z$22,Z$26,Z$32,Z$34,Z$50))</f>
        <v>4</v>
      </c>
      <c r="AA17" s="38">
        <f>RANK(AA16,(AA$6,AA$12,AA$16,AA$20,AA$22,AA$26,AA$32,AA$34,AA$50))</f>
        <v>2</v>
      </c>
      <c r="AB17" s="38">
        <f>RANK(AB16,(AB$6,AB$12,AB$16,AB$20,AB$22,AB$26,AB$32,AB$34,AB$50))</f>
        <v>3</v>
      </c>
      <c r="AC17" s="39">
        <f>RANK(AC16,(AC$6,AC$12,AC$16,AC$20,AC$22,AC$26,AC$32,AC$34,AC$50))</f>
        <v>2</v>
      </c>
      <c r="AD17" s="40">
        <f>RANK(AD16,(AD$6,AD$12,AD$16,AD$20,AD$22,AD$26,AD$32,AD$34,AD$50))</f>
        <v>3</v>
      </c>
      <c r="AE17" s="38">
        <f>RANK(AE16,(AE$6,AE$12,AE$16,AE$20,AE$22,AE$26,AE$32,AE$34,AE$50))</f>
        <v>9</v>
      </c>
      <c r="AF17" s="39">
        <f>RANK(AF16,(AF$6,AF$12,AF$16,AF$20,AF$22,AF$26,AF$32,AF$34,AF$50))</f>
        <v>9</v>
      </c>
      <c r="AG17" s="40">
        <f>RANK(AG16,(AG$6,AG$12,AG$16,AG$20,AG$22,AG$26,AG$32,AG$34,AG$50))</f>
        <v>9</v>
      </c>
      <c r="AH17" s="40">
        <f>RANK(AH16,(AH$6,AH$12,AH$16,AH$20,AH$22,AH$26,AH$32,AH$34,AH$50))</f>
        <v>5</v>
      </c>
      <c r="AI17" s="39"/>
      <c r="AJ17" s="40">
        <f>RANK(AJ16,(AJ$6,AJ$12,AJ$16,AJ$20,AJ$22,AJ$26,AJ$32,AJ$34,AJ$50))</f>
        <v>5</v>
      </c>
      <c r="AK17" s="53"/>
      <c r="AL17" s="93"/>
    </row>
    <row r="18" spans="1:38" ht="33" customHeight="1">
      <c r="A18" s="96" t="s">
        <v>36</v>
      </c>
      <c r="B18" s="13">
        <v>88</v>
      </c>
      <c r="C18" s="13">
        <v>81</v>
      </c>
      <c r="D18" s="28">
        <v>85</v>
      </c>
      <c r="E18" s="23">
        <f>SUM(B18:D18)</f>
        <v>254</v>
      </c>
      <c r="F18" s="13">
        <v>77</v>
      </c>
      <c r="G18" s="13">
        <v>75</v>
      </c>
      <c r="H18" s="28">
        <v>77</v>
      </c>
      <c r="I18" s="23">
        <f>SUM(F18:H18)</f>
        <v>229</v>
      </c>
      <c r="J18" s="23">
        <f>AVERAGE(E18,I18)</f>
        <v>241.5</v>
      </c>
      <c r="K18" s="13">
        <v>65</v>
      </c>
      <c r="L18" s="13">
        <v>66</v>
      </c>
      <c r="M18" s="28">
        <v>66</v>
      </c>
      <c r="N18" s="23">
        <f>SUM(K18:M18)</f>
        <v>197</v>
      </c>
      <c r="O18" s="13">
        <v>68</v>
      </c>
      <c r="P18" s="13">
        <v>70</v>
      </c>
      <c r="Q18" s="28">
        <v>68</v>
      </c>
      <c r="R18" s="23">
        <f>SUM(O18:Q18)</f>
        <v>206</v>
      </c>
      <c r="S18" s="23">
        <f>AVERAGE(N18,R18)</f>
        <v>201.5</v>
      </c>
      <c r="T18" s="13">
        <v>77</v>
      </c>
      <c r="U18" s="28">
        <v>75</v>
      </c>
      <c r="V18" s="23">
        <f>SUM(T18:U18)</f>
        <v>152</v>
      </c>
      <c r="W18" s="13">
        <v>87</v>
      </c>
      <c r="X18" s="28">
        <v>85</v>
      </c>
      <c r="Y18" s="23">
        <f>SUM(W18:X18)</f>
        <v>172</v>
      </c>
      <c r="Z18" s="23">
        <f>AVERAGE(V18,Y18)</f>
        <v>162</v>
      </c>
      <c r="AA18" s="13">
        <v>24</v>
      </c>
      <c r="AB18" s="13">
        <v>27</v>
      </c>
      <c r="AC18" s="28">
        <v>25</v>
      </c>
      <c r="AD18" s="23">
        <f>SUM(AA18:AC18)</f>
        <v>76</v>
      </c>
      <c r="AE18" s="13">
        <v>39</v>
      </c>
      <c r="AF18" s="28">
        <v>43</v>
      </c>
      <c r="AG18" s="23">
        <f>SUM(AE18:AF18)</f>
        <v>82</v>
      </c>
      <c r="AH18" s="26">
        <f>(J18+S18+Z18+AD18+AG18)/10</f>
        <v>76.3</v>
      </c>
      <c r="AI18" s="27"/>
      <c r="AJ18" s="26">
        <f>AH18+AI18</f>
        <v>76.3</v>
      </c>
      <c r="AK18" s="52">
        <f>RANK(AJ18,(AJ$6,AJ$8,AJ$10,AJ$12,AJ$14,AJ$16,AJ$18,AJ$20,AJ$22,AJ$24,AJ$26,AJ$28,AJ$30,AJ$32,AJ$34,AJ$36,AJ$38,AJ$40,AJ$42,AJ$44,AJ$46,AJ$48,AJ$50))</f>
        <v>7</v>
      </c>
      <c r="AL18" s="98" t="s">
        <v>36</v>
      </c>
    </row>
    <row r="19" spans="1:38" ht="12.75" customHeight="1" thickBot="1">
      <c r="A19" s="97"/>
      <c r="B19" s="14">
        <f>RANK(B18,(B$8,B$10,B$14,B$18,B$24,B$28,B$30,B$36,B$38,B$40,B$42,B$44,B$46,B$48))</f>
        <v>3</v>
      </c>
      <c r="C19" s="14">
        <f>RANK(C18,(C$8,C$10,C$14,C$18,C$24,C$28,C$30,C$36,C$38,C$40,C$42,C$44,C$46,C$48))</f>
        <v>5</v>
      </c>
      <c r="D19" s="21">
        <f>RANK(D18,(D$8,D$10,D$14,D$18,D$24,D$28,D$30,D$36,D$38,D$40,D$42,D$44,D$46,D$48))</f>
        <v>5</v>
      </c>
      <c r="E19" s="29">
        <f>RANK(E18,(E$8,E$10,E$14,E$18,E$24,E$28,E$30,E$36,E$38,E$40,E$42,E$44,E$46,E$48))</f>
        <v>5</v>
      </c>
      <c r="F19" s="14">
        <f>RANK(F18,(F$8,F$10,F$14,F$18,F$24,F$28,F$30,F$36,F$38,F$40,F$42,F$44,F$46,F$48))</f>
        <v>5</v>
      </c>
      <c r="G19" s="14">
        <f>RANK(G18,(G$8,G$10,G$14,G$18,G$24,G$28,G$30,G$36,G$38,G$40,G$42,G$44,G$46,G$48))</f>
        <v>5</v>
      </c>
      <c r="H19" s="21">
        <f>RANK(H18,(H$8,H$10,H$14,H$18,H$24,H$28,H$30,H$36,H$38,H$40,H$42,H$44,H$46,H$48))</f>
        <v>4</v>
      </c>
      <c r="I19" s="29">
        <f>RANK(I18,(I$8,I$10,I$14,I$18,I$24,I$28,I$30,I$36,I$38,I$40,I$42,I$44,I$46,I$48))</f>
        <v>5</v>
      </c>
      <c r="J19" s="29">
        <f>RANK(J18,(J$8,J$10,J$14,J$18,J$24,J$28,J$30,J$36,J$38,J$40,J$42,J$44,J$46,J$48))</f>
        <v>5</v>
      </c>
      <c r="K19" s="14">
        <f>RANK(K18,(K$8,K$10,K$14,K$18,K$24,K$28,K$30,K$36,K$38,K$40,K$42,K$44,K$46,K$48))</f>
        <v>3</v>
      </c>
      <c r="L19" s="14">
        <f>RANK(L18,(L$8,L$10,L$14,L$18,L$24,L$28,L$30,L$36,L$38,L$40,L$42,L$44,L$46,L$48))</f>
        <v>3</v>
      </c>
      <c r="M19" s="21">
        <f>RANK(M18,(M$8,M$10,M$14,M$18,M$24,M$28,M$30,M$36,M$38,M$40,M$42,M$44,M$46,M$48))</f>
        <v>4</v>
      </c>
      <c r="N19" s="29">
        <f>RANK(N18,(N$8,N$10,N$14,N$18,N$24,N$28,N$30,N$36,N$38,N$40,N$42,N$44,N$46,N$48))</f>
        <v>4</v>
      </c>
      <c r="O19" s="14">
        <f>RANK(O18,(O$8,O$10,O$14,O$18,O$24,O$28,O$30,O$36,O$38,O$40,O$42,O$44,O$46,O$48))</f>
        <v>12</v>
      </c>
      <c r="P19" s="14">
        <f>RANK(P18,(P$8,P$10,P$14,P$18,P$24,P$28,P$30,P$36,P$38,P$40,P$42,P$44,P$46,P$48))</f>
        <v>9</v>
      </c>
      <c r="Q19" s="21">
        <f>RANK(Q18,(Q$8,Q$10,Q$14,Q$18,Q$24,Q$28,Q$30,Q$36,Q$38,Q$40,Q$42,Q$44,Q$46,Q$48))</f>
        <v>11</v>
      </c>
      <c r="R19" s="29">
        <f>RANK(R18,(R$8,R$10,R$14,R$18,R$24,R$28,R$30,R$36,R$38,R$40,R$42,R$44,R$46,R$48))</f>
        <v>12</v>
      </c>
      <c r="S19" s="29">
        <f>RANK(S18,(S$8,S$10,S$14,S$18,S$24,S$28,S$30,S$36,S$38,S$40,S$42,S$44,S$46,S$48))</f>
        <v>9</v>
      </c>
      <c r="T19" s="14">
        <f>RANK(T18,(T$8,T$10,T$14,T$18,T$24,T$28,T$30,T$36,T$38,T$40,T$42,T$44,T$46,T$48))</f>
        <v>4</v>
      </c>
      <c r="U19" s="21">
        <f>RANK(U18,(U$8,U$10,U$14,U$18,U$24,U$28,U$30,U$36,U$38,U$40,U$42,U$44,U$46,U$48))</f>
        <v>4</v>
      </c>
      <c r="V19" s="29">
        <f>RANK(V18,(V$8,V$10,V$14,V$18,V$24,V$28,V$30,V$36,V$38,V$40,V$42,V$44,V$46,V$48))</f>
        <v>4</v>
      </c>
      <c r="W19" s="14">
        <f>RANK(W18,(W$8,W$10,W$14,W$18,W$24,W$28,W$30,W$36,W$38,W$40,W$42,W$44,W$46,W$48))</f>
        <v>1</v>
      </c>
      <c r="X19" s="21">
        <f>RANK(X18,(X$8,X$10,X$14,X$18,X$24,X$28,X$30,X$36,X$38,X$40,X$42,X$44,X$46,X$48))</f>
        <v>1</v>
      </c>
      <c r="Y19" s="29">
        <f>RANK(Y18,(Y$8,Y$10,Y$14,Y$18,Y$24,Y$28,Y$30,Y$36,Y$38,Y$40,Y$42,Y$44,Y$46,Y$48))</f>
        <v>1</v>
      </c>
      <c r="Z19" s="29">
        <f>RANK(Z18,(Z$8,Z$10,Z$14,Z$18,Z$24,Z$28,Z$30,Z$36,Z$38,Z$40,Z$42,Z$44,Z$46,Z$48))</f>
        <v>2</v>
      </c>
      <c r="AA19" s="14">
        <f>RANK(AA18,(AA$8,AA$10,AA$14,AA$18,AA$24,AA$28,AA$30,AA$36,AA$38,AA$40,AA$42,AA$44,AA$46,AA$48))</f>
        <v>10</v>
      </c>
      <c r="AB19" s="14">
        <f>RANK(AB18,(AB$8,AB$10,AB$14,AB$18,AB$24,AB$28,AB$30,AB$36,AB$38,AB$40,AB$42,AB$44,AB$46,AB$48))</f>
        <v>12</v>
      </c>
      <c r="AC19" s="21">
        <f>RANK(AC18,(AC$8,AC$10,AC$14,AC$18,AC$24,AC$28,AC$30,AC$36,AC$38,AC$40,AC$42,AC$44,AC$46,AC$48))</f>
        <v>10</v>
      </c>
      <c r="AD19" s="29">
        <f>RANK(AD18,(AD$8,AD$10,AD$14,AD$18,AD$24,AD$28,AD$30,AD$36,AD$38,AD$40,AD$42,AD$44,AD$46,AD$48))</f>
        <v>12</v>
      </c>
      <c r="AE19" s="14">
        <f>RANK(AE18,(AE$8,AE$10,AE$14,AE$18,AE$24,AE$28,AE$30,AE$36,AE$38,AE$40,AE$42,AE$44,AE$46,AE$48))</f>
        <v>4</v>
      </c>
      <c r="AF19" s="21">
        <f>RANK(AF18,(AF$8,AF$10,AF$14,AF$18,AF$24,AF$28,AF$30,AF$36,AF$38,AF$40,AF$42,AF$44,AF$46,AF$48))</f>
        <v>2</v>
      </c>
      <c r="AG19" s="29">
        <f>RANK(AG18,(AG$8,AG$10,AG$14,AG$18,AG$24,AG$28,AG$30,AG$36,AG$38,AG$40,AG$42,AG$44,AG$46,AG$48))</f>
        <v>3</v>
      </c>
      <c r="AH19" s="29">
        <f>RANK(AH18,(AH$8,AH$10,AH$14,AH$18,AH$24,AH$28,AH$30,AH$36,AH$38,AH$40,AH$42,AH$44,AH$46,AH$48))</f>
        <v>5</v>
      </c>
      <c r="AI19" s="21"/>
      <c r="AJ19" s="29">
        <f>RANK(AJ18,(AJ$8,AJ$10,AJ$14,AJ$18,AJ$24,AJ$28,AJ$30,AJ$36,AJ$38,AJ$40,AJ$42,AJ$44,AJ$46,AJ$48))</f>
        <v>5</v>
      </c>
      <c r="AK19" s="53"/>
      <c r="AL19" s="99"/>
    </row>
    <row r="20" spans="1:38" ht="33" customHeight="1">
      <c r="A20" s="100" t="s">
        <v>37</v>
      </c>
      <c r="B20" s="13">
        <v>86</v>
      </c>
      <c r="C20" s="13">
        <v>77</v>
      </c>
      <c r="D20" s="28">
        <v>84</v>
      </c>
      <c r="E20" s="23">
        <f>SUM(B20:D20)</f>
        <v>247</v>
      </c>
      <c r="F20" s="13">
        <v>69</v>
      </c>
      <c r="G20" s="13">
        <v>68</v>
      </c>
      <c r="H20" s="28">
        <v>69</v>
      </c>
      <c r="I20" s="23">
        <f>SUM(F20:H20)</f>
        <v>206</v>
      </c>
      <c r="J20" s="23">
        <f>AVERAGE(E20,I20)</f>
        <v>226.5</v>
      </c>
      <c r="K20" s="13">
        <v>63</v>
      </c>
      <c r="L20" s="13">
        <v>60</v>
      </c>
      <c r="M20" s="28">
        <v>60</v>
      </c>
      <c r="N20" s="23">
        <f>SUM(K20:M20)</f>
        <v>183</v>
      </c>
      <c r="O20" s="13">
        <v>75</v>
      </c>
      <c r="P20" s="13">
        <v>77</v>
      </c>
      <c r="Q20" s="28">
        <v>73</v>
      </c>
      <c r="R20" s="23">
        <f>SUM(O20:Q20)</f>
        <v>225</v>
      </c>
      <c r="S20" s="23">
        <f>AVERAGE(N20,R20)</f>
        <v>204</v>
      </c>
      <c r="T20" s="13">
        <v>73</v>
      </c>
      <c r="U20" s="28">
        <v>71</v>
      </c>
      <c r="V20" s="23">
        <f>SUM(T20:U20)</f>
        <v>144</v>
      </c>
      <c r="W20" s="13">
        <v>78</v>
      </c>
      <c r="X20" s="28">
        <v>78</v>
      </c>
      <c r="Y20" s="23">
        <f>SUM(W20:X20)</f>
        <v>156</v>
      </c>
      <c r="Z20" s="23">
        <f>AVERAGE(V20,Y20)</f>
        <v>150</v>
      </c>
      <c r="AA20" s="13">
        <v>25</v>
      </c>
      <c r="AB20" s="13">
        <v>29</v>
      </c>
      <c r="AC20" s="28">
        <v>25</v>
      </c>
      <c r="AD20" s="23">
        <f>SUM(AA20:AC20)</f>
        <v>79</v>
      </c>
      <c r="AE20" s="13">
        <v>37</v>
      </c>
      <c r="AF20" s="28">
        <v>38</v>
      </c>
      <c r="AG20" s="23">
        <f>SUM(AE20:AF20)</f>
        <v>75</v>
      </c>
      <c r="AH20" s="26">
        <f>(J20+S20+Z20+AD20+AG20)/10</f>
        <v>73.45</v>
      </c>
      <c r="AI20" s="27"/>
      <c r="AJ20" s="26">
        <f>AH20+AI20</f>
        <v>73.45</v>
      </c>
      <c r="AK20" s="52">
        <f>RANK(AJ20,(AJ$6,AJ$8,AJ$10,AJ$12,AJ$14,AJ$16,AJ$18,AJ$20,AJ$22,AJ$24,AJ$26,AJ$28,AJ$30,AJ$32,AJ$34,AJ$36,AJ$38,AJ$40,AJ$42,AJ$44,AJ$46,AJ$48,AJ$50))</f>
        <v>12</v>
      </c>
      <c r="AL20" s="100" t="s">
        <v>37</v>
      </c>
    </row>
    <row r="21" spans="1:38" ht="12.75" customHeight="1" thickBot="1">
      <c r="A21" s="93"/>
      <c r="B21" s="38">
        <f>RANK(B20,(B$6,B$12,B$16,B$20,B$22,B$26,B$32,B$34,B$50))</f>
        <v>3</v>
      </c>
      <c r="C21" s="38">
        <f>RANK(C20,(C$6,C$12,C$16,C$20,C$22,C$26,C$32,C$34,C$50))</f>
        <v>3</v>
      </c>
      <c r="D21" s="39">
        <f>RANK(D20,(D$6,D$12,D$16,D$20,D$22,D$26,D$32,D$34,D$50))</f>
        <v>5</v>
      </c>
      <c r="E21" s="40">
        <f>RANK(E20,(E$6,E$12,E$16,E$20,E$22,E$26,E$32,E$34,E$50))</f>
        <v>3</v>
      </c>
      <c r="F21" s="38">
        <f>RANK(F20,(F$6,F$12,F$16,F$20,F$22,F$26,F$32,F$34,F$50))</f>
        <v>5</v>
      </c>
      <c r="G21" s="38">
        <f>RANK(G20,(G$6,G$12,G$16,G$20,G$22,G$26,G$32,G$34,G$50))</f>
        <v>4</v>
      </c>
      <c r="H21" s="39">
        <f>RANK(H20,(H$6,H$12,H$16,H$20,H$22,H$26,H$32,H$34,H$50))</f>
        <v>4</v>
      </c>
      <c r="I21" s="40">
        <f>RANK(I20,(I$6,I$12,I$16,I$20,I$22,I$26,I$32,I$34,I$50))</f>
        <v>5</v>
      </c>
      <c r="J21" s="40">
        <f>RANK(J20,(J$6,J$12,J$16,J$20,J$22,J$26,J$32,J$34,J$50))</f>
        <v>4</v>
      </c>
      <c r="K21" s="38">
        <f>RANK(K20,(K$6,K$12,K$16,K$20,K$22,K$26,K$32,K$34,K$50))</f>
        <v>3</v>
      </c>
      <c r="L21" s="38">
        <f>RANK(L20,(L$6,L$12,L$16,L$20,L$22,L$26,L$32,L$34,L$50))</f>
        <v>5</v>
      </c>
      <c r="M21" s="39">
        <f>RANK(M20,(M$6,M$12,M$16,M$20,M$22,M$26,M$32,M$34,M$50))</f>
        <v>7</v>
      </c>
      <c r="N21" s="40">
        <f>RANK(N20,(N$6,N$12,N$16,N$20,N$22,N$26,N$32,N$34,N$50))</f>
        <v>6</v>
      </c>
      <c r="O21" s="38">
        <f>RANK(O20,(O$6,O$12,O$16,O$20,O$22,O$26,O$32,O$34,O$50))</f>
        <v>4</v>
      </c>
      <c r="P21" s="38">
        <f>RANK(P20,(P$6,P$12,P$16,P$20,P$22,P$26,P$32,P$34,P$50))</f>
        <v>4</v>
      </c>
      <c r="Q21" s="39">
        <f>RANK(Q20,(Q$6,Q$12,Q$16,Q$20,Q$22,Q$26,Q$32,Q$34,Q$50))</f>
        <v>4</v>
      </c>
      <c r="R21" s="40">
        <f>RANK(R20,(R$6,R$12,R$16,R$20,R$22,R$26,R$32,R$34,R$50))</f>
        <v>4</v>
      </c>
      <c r="S21" s="40">
        <f>RANK(S20,(S$6,S$12,S$16,S$20,S$22,S$26,S$32,S$34,S$50))</f>
        <v>4</v>
      </c>
      <c r="T21" s="38">
        <f>RANK(T20,(T$6,T$12,T$16,T$20,T$22,T$26,T$32,T$34,T$50))</f>
        <v>4</v>
      </c>
      <c r="U21" s="39">
        <f>RANK(U20,(U$6,U$12,U$16,U$20,U$22,U$26,U$32,U$34,U$50))</f>
        <v>4</v>
      </c>
      <c r="V21" s="40">
        <f>RANK(V20,(V$6,V$12,V$16,V$20,V$22,V$26,V$32,V$34,V$50))</f>
        <v>4</v>
      </c>
      <c r="W21" s="38">
        <f>RANK(W20,(W$6,W$12,W$16,W$20,W$22,W$26,W$32,W$34,W$50))</f>
        <v>5</v>
      </c>
      <c r="X21" s="39">
        <f>RANK(X20,(X$6,X$12,X$16,X$20,X$22,X$26,X$32,X$34,X$50))</f>
        <v>4</v>
      </c>
      <c r="Y21" s="40">
        <f>RANK(Y20,(Y$6,Y$12,Y$16,Y$20,Y$22,Y$26,Y$32,Y$34,Y$50))</f>
        <v>5</v>
      </c>
      <c r="Z21" s="40">
        <f>RANK(Z20,(Z$6,Z$12,Z$16,Z$20,Z$22,Z$26,Z$32,Z$34,Z$50))</f>
        <v>5</v>
      </c>
      <c r="AA21" s="38">
        <f>RANK(AA20,(AA$6,AA$12,AA$16,AA$20,AA$22,AA$26,AA$32,AA$34,AA$50))</f>
        <v>4</v>
      </c>
      <c r="AB21" s="38">
        <f>RANK(AB20,(AB$6,AB$12,AB$16,AB$20,AB$22,AB$26,AB$32,AB$34,AB$50))</f>
        <v>4</v>
      </c>
      <c r="AC21" s="39">
        <f>RANK(AC20,(AC$6,AC$12,AC$16,AC$20,AC$22,AC$26,AC$32,AC$34,AC$50))</f>
        <v>5</v>
      </c>
      <c r="AD21" s="40">
        <f>RANK(AD20,(AD$6,AD$12,AD$16,AD$20,AD$22,AD$26,AD$32,AD$34,AD$50))</f>
        <v>5</v>
      </c>
      <c r="AE21" s="38">
        <f>RANK(AE20,(AE$6,AE$12,AE$16,AE$20,AE$22,AE$26,AE$32,AE$34,AE$50))</f>
        <v>3</v>
      </c>
      <c r="AF21" s="39">
        <f>RANK(AF20,(AF$6,AF$12,AF$16,AF$20,AF$22,AF$26,AF$32,AF$34,AF$50))</f>
        <v>2</v>
      </c>
      <c r="AG21" s="40">
        <f>RANK(AG20,(AG$6,AG$12,AG$16,AG$20,AG$22,AG$26,AG$32,AG$34,AG$50))</f>
        <v>2</v>
      </c>
      <c r="AH21" s="40">
        <f>RANK(AH20,(AH$6,AH$12,AH$16,AH$20,AH$22,AH$26,AH$32,AH$34,AH$50))</f>
        <v>4</v>
      </c>
      <c r="AI21" s="39"/>
      <c r="AJ21" s="40">
        <f>RANK(AJ20,(AJ$6,AJ$12,AJ$16,AJ$20,AJ$22,AJ$26,AJ$32,AJ$34,AJ$50))</f>
        <v>4</v>
      </c>
      <c r="AK21" s="53"/>
      <c r="AL21" s="93"/>
    </row>
    <row r="22" spans="1:38" ht="33" customHeight="1">
      <c r="A22" s="92" t="s">
        <v>38</v>
      </c>
      <c r="B22" s="13">
        <v>89</v>
      </c>
      <c r="C22" s="13">
        <v>80</v>
      </c>
      <c r="D22" s="28">
        <v>86</v>
      </c>
      <c r="E22" s="23">
        <f>SUM(B22:D22)</f>
        <v>255</v>
      </c>
      <c r="F22" s="13">
        <v>80</v>
      </c>
      <c r="G22" s="13">
        <v>76</v>
      </c>
      <c r="H22" s="28">
        <v>76</v>
      </c>
      <c r="I22" s="23">
        <f>SUM(F22:H22)</f>
        <v>232</v>
      </c>
      <c r="J22" s="23">
        <f>AVERAGE(E22,I22)</f>
        <v>243.5</v>
      </c>
      <c r="K22" s="13">
        <v>64</v>
      </c>
      <c r="L22" s="13">
        <v>67</v>
      </c>
      <c r="M22" s="28">
        <v>67</v>
      </c>
      <c r="N22" s="23">
        <f>SUM(K22:M22)</f>
        <v>198</v>
      </c>
      <c r="O22" s="13">
        <v>82</v>
      </c>
      <c r="P22" s="13">
        <v>84</v>
      </c>
      <c r="Q22" s="28">
        <v>84</v>
      </c>
      <c r="R22" s="23">
        <f>SUM(O22:Q22)</f>
        <v>250</v>
      </c>
      <c r="S22" s="23">
        <f>AVERAGE(N22,R22)</f>
        <v>224</v>
      </c>
      <c r="T22" s="13">
        <v>80</v>
      </c>
      <c r="U22" s="28">
        <v>79</v>
      </c>
      <c r="V22" s="23">
        <f>SUM(T22:U22)</f>
        <v>159</v>
      </c>
      <c r="W22" s="13">
        <v>89</v>
      </c>
      <c r="X22" s="28">
        <v>86</v>
      </c>
      <c r="Y22" s="23">
        <f>SUM(W22:X22)</f>
        <v>175</v>
      </c>
      <c r="Z22" s="23">
        <f>AVERAGE(V22,Y22)</f>
        <v>167</v>
      </c>
      <c r="AA22" s="13">
        <v>28</v>
      </c>
      <c r="AB22" s="13">
        <v>32</v>
      </c>
      <c r="AC22" s="28">
        <v>28</v>
      </c>
      <c r="AD22" s="23">
        <f>SUM(AA22:AC22)</f>
        <v>88</v>
      </c>
      <c r="AE22" s="13">
        <v>38</v>
      </c>
      <c r="AF22" s="28">
        <v>35</v>
      </c>
      <c r="AG22" s="23">
        <f>SUM(AE22:AF22)</f>
        <v>73</v>
      </c>
      <c r="AH22" s="26">
        <f>(J22+S22+Z22+AD22+AG22)/10</f>
        <v>79.55</v>
      </c>
      <c r="AI22" s="27"/>
      <c r="AJ22" s="26">
        <f>AH22+AI22</f>
        <v>79.55</v>
      </c>
      <c r="AK22" s="52">
        <f>RANK(AJ22,(AJ$6,AJ$8,AJ$10,AJ$12,AJ$14,AJ$16,AJ$18,AJ$20,AJ$22,AJ$24,AJ$26,AJ$28,AJ$30,AJ$32,AJ$34,AJ$36,AJ$38,AJ$40,AJ$42,AJ$44,AJ$46,AJ$48,AJ$50))</f>
        <v>3</v>
      </c>
      <c r="AL22" s="92" t="s">
        <v>38</v>
      </c>
    </row>
    <row r="23" spans="1:38" ht="12.75" customHeight="1" thickBot="1">
      <c r="A23" s="93"/>
      <c r="B23" s="38">
        <f>RANK(B22,(B$6,B$12,B$16,B$20,B$22,B$26,B$32,B$34,B$50))</f>
        <v>1</v>
      </c>
      <c r="C23" s="38">
        <f>RANK(C22,(C$6,C$12,C$16,C$20,C$22,C$26,C$32,C$34,C$50))</f>
        <v>2</v>
      </c>
      <c r="D23" s="39">
        <f>RANK(D22,(D$6,D$12,D$16,D$20,D$22,D$26,D$32,D$34,D$50))</f>
        <v>2</v>
      </c>
      <c r="E23" s="40">
        <f>RANK(E22,(E$6,E$12,E$16,E$20,E$22,E$26,E$32,E$34,E$50))</f>
        <v>2</v>
      </c>
      <c r="F23" s="38">
        <f>RANK(F22,(F$6,F$12,F$16,F$20,F$22,F$26,F$32,F$34,F$50))</f>
        <v>2</v>
      </c>
      <c r="G23" s="38">
        <f>RANK(G22,(G$6,G$12,G$16,G$20,G$22,G$26,G$32,G$34,G$50))</f>
        <v>2</v>
      </c>
      <c r="H23" s="39">
        <f>RANK(H22,(H$6,H$12,H$16,H$20,H$22,H$26,H$32,H$34,H$50))</f>
        <v>2</v>
      </c>
      <c r="I23" s="40">
        <f>RANK(I22,(I$6,I$12,I$16,I$20,I$22,I$26,I$32,I$34,I$50))</f>
        <v>2</v>
      </c>
      <c r="J23" s="40">
        <f>RANK(J22,(J$6,J$12,J$16,J$20,J$22,J$26,J$32,J$34,J$50))</f>
        <v>2</v>
      </c>
      <c r="K23" s="38">
        <f>RANK(K22,(K$6,K$12,K$16,K$20,K$22,K$26,K$32,K$34,K$50))</f>
        <v>2</v>
      </c>
      <c r="L23" s="38">
        <f>RANK(L22,(L$6,L$12,L$16,L$20,L$22,L$26,L$32,L$34,L$50))</f>
        <v>3</v>
      </c>
      <c r="M23" s="39">
        <f>RANK(M22,(M$6,M$12,M$16,M$20,M$22,M$26,M$32,M$34,M$50))</f>
        <v>1</v>
      </c>
      <c r="N23" s="40">
        <f>RANK(N22,(N$6,N$12,N$16,N$20,N$22,N$26,N$32,N$34,N$50))</f>
        <v>2</v>
      </c>
      <c r="O23" s="38">
        <f>RANK(O22,(O$6,O$12,O$16,O$20,O$22,O$26,O$32,O$34,O$50))</f>
        <v>2</v>
      </c>
      <c r="P23" s="38">
        <f>RANK(P22,(P$6,P$12,P$16,P$20,P$22,P$26,P$32,P$34,P$50))</f>
        <v>1</v>
      </c>
      <c r="Q23" s="39">
        <f>RANK(Q22,(Q$6,Q$12,Q$16,Q$20,Q$22,Q$26,Q$32,Q$34,Q$50))</f>
        <v>2</v>
      </c>
      <c r="R23" s="40">
        <f>RANK(R22,(R$6,R$12,R$16,R$20,R$22,R$26,R$32,R$34,R$50))</f>
        <v>2</v>
      </c>
      <c r="S23" s="40">
        <f>RANK(S22,(S$6,S$12,S$16,S$20,S$22,S$26,S$32,S$34,S$50))</f>
        <v>2</v>
      </c>
      <c r="T23" s="38">
        <f>RANK(T22,(T$6,T$12,T$16,T$20,T$22,T$26,T$32,T$34,T$50))</f>
        <v>2</v>
      </c>
      <c r="U23" s="39">
        <f>RANK(U22,(U$6,U$12,U$16,U$20,U$22,U$26,U$32,U$34,U$50))</f>
        <v>2</v>
      </c>
      <c r="V23" s="40">
        <f>RANK(V22,(V$6,V$12,V$16,V$20,V$22,V$26,V$32,V$34,V$50))</f>
        <v>2</v>
      </c>
      <c r="W23" s="38">
        <f>RANK(W22,(W$6,W$12,W$16,W$20,W$22,W$26,W$32,W$34,W$50))</f>
        <v>1</v>
      </c>
      <c r="X23" s="39">
        <f>RANK(X22,(X$6,X$12,X$16,X$20,X$22,X$26,X$32,X$34,X$50))</f>
        <v>1</v>
      </c>
      <c r="Y23" s="40">
        <f>RANK(Y22,(Y$6,Y$12,Y$16,Y$20,Y$22,Y$26,Y$32,Y$34,Y$50))</f>
        <v>1</v>
      </c>
      <c r="Z23" s="40">
        <f>RANK(Z22,(Z$6,Z$12,Z$16,Z$20,Z$22,Z$26,Z$32,Z$34,Z$50))</f>
        <v>1</v>
      </c>
      <c r="AA23" s="38">
        <f>RANK(AA22,(AA$6,AA$12,AA$16,AA$20,AA$22,AA$26,AA$32,AA$34,AA$50))</f>
        <v>1</v>
      </c>
      <c r="AB23" s="38">
        <f>RANK(AB22,(AB$6,AB$12,AB$16,AB$20,AB$22,AB$26,AB$32,AB$34,AB$50))</f>
        <v>1</v>
      </c>
      <c r="AC23" s="39">
        <f>RANK(AC22,(AC$6,AC$12,AC$16,AC$20,AC$22,AC$26,AC$32,AC$34,AC$50))</f>
        <v>1</v>
      </c>
      <c r="AD23" s="40">
        <f>RANK(AD22,(AD$6,AD$12,AD$16,AD$20,AD$22,AD$26,AD$32,AD$34,AD$50))</f>
        <v>1</v>
      </c>
      <c r="AE23" s="38">
        <f>RANK(AE22,(AE$6,AE$12,AE$16,AE$20,AE$22,AE$26,AE$32,AE$34,AE$50))</f>
        <v>2</v>
      </c>
      <c r="AF23" s="39">
        <f>RANK(AF22,(AF$6,AF$12,AF$16,AF$20,AF$22,AF$26,AF$32,AF$34,AF$50))</f>
        <v>3</v>
      </c>
      <c r="AG23" s="40">
        <f>RANK(AG22,(AG$6,AG$12,AG$16,AG$20,AG$22,AG$26,AG$32,AG$34,AG$50))</f>
        <v>3</v>
      </c>
      <c r="AH23" s="40">
        <f>RANK(AH22,(AH$6,AH$12,AH$16,AH$20,AH$22,AH$26,AH$32,AH$34,AH$50))</f>
        <v>2</v>
      </c>
      <c r="AI23" s="39"/>
      <c r="AJ23" s="40">
        <f>RANK(AJ22,(AJ$6,AJ$12,AJ$16,AJ$20,AJ$22,AJ$26,AJ$32,AJ$34,AJ$50))</f>
        <v>2</v>
      </c>
      <c r="AK23" s="53"/>
      <c r="AL23" s="93"/>
    </row>
    <row r="24" spans="1:38" ht="33" customHeight="1">
      <c r="A24" s="101" t="s">
        <v>39</v>
      </c>
      <c r="B24" s="13">
        <v>87</v>
      </c>
      <c r="C24" s="13">
        <v>76</v>
      </c>
      <c r="D24" s="28">
        <v>85</v>
      </c>
      <c r="E24" s="23">
        <f>SUM(B24:D24)</f>
        <v>248</v>
      </c>
      <c r="F24" s="13">
        <v>82</v>
      </c>
      <c r="G24" s="13">
        <v>78</v>
      </c>
      <c r="H24" s="28">
        <v>78</v>
      </c>
      <c r="I24" s="23">
        <f>SUM(F24:H24)</f>
        <v>238</v>
      </c>
      <c r="J24" s="23">
        <f>AVERAGE(E24,I24)</f>
        <v>243</v>
      </c>
      <c r="K24" s="13">
        <v>63</v>
      </c>
      <c r="L24" s="13">
        <v>68</v>
      </c>
      <c r="M24" s="28">
        <v>68</v>
      </c>
      <c r="N24" s="23">
        <f>SUM(K24:M24)</f>
        <v>199</v>
      </c>
      <c r="O24" s="13">
        <v>83</v>
      </c>
      <c r="P24" s="13">
        <v>82</v>
      </c>
      <c r="Q24" s="28">
        <v>83</v>
      </c>
      <c r="R24" s="23">
        <f>SUM(O24:Q24)</f>
        <v>248</v>
      </c>
      <c r="S24" s="23">
        <f>AVERAGE(N24,R24)</f>
        <v>223.5</v>
      </c>
      <c r="T24" s="13">
        <v>76</v>
      </c>
      <c r="U24" s="28">
        <v>74</v>
      </c>
      <c r="V24" s="23">
        <f>SUM(T24:U24)</f>
        <v>150</v>
      </c>
      <c r="W24" s="13">
        <v>82</v>
      </c>
      <c r="X24" s="28">
        <v>80</v>
      </c>
      <c r="Y24" s="23">
        <f>SUM(W24:X24)</f>
        <v>162</v>
      </c>
      <c r="Z24" s="23">
        <f>AVERAGE(V24,Y24)</f>
        <v>156</v>
      </c>
      <c r="AA24" s="13">
        <v>28</v>
      </c>
      <c r="AB24" s="13">
        <v>34</v>
      </c>
      <c r="AC24" s="28">
        <v>28</v>
      </c>
      <c r="AD24" s="23">
        <f>SUM(AA24:AC24)</f>
        <v>90</v>
      </c>
      <c r="AE24" s="13">
        <v>37</v>
      </c>
      <c r="AF24" s="28">
        <v>41</v>
      </c>
      <c r="AG24" s="23">
        <f>SUM(AE24:AF24)</f>
        <v>78</v>
      </c>
      <c r="AH24" s="26">
        <f>(J24+S24+Z24+AD24+AG24)/10</f>
        <v>79.05</v>
      </c>
      <c r="AI24" s="27"/>
      <c r="AJ24" s="26">
        <f>AH24+AI24</f>
        <v>79.05</v>
      </c>
      <c r="AK24" s="52">
        <f>RANK(AJ24,(AJ$6,AJ$8,AJ$10,AJ$12,AJ$14,AJ$16,AJ$18,AJ$20,AJ$22,AJ$24,AJ$26,AJ$28,AJ$30,AJ$32,AJ$34,AJ$36,AJ$38,AJ$40,AJ$42,AJ$44,AJ$46,AJ$48,AJ$50))</f>
        <v>5</v>
      </c>
      <c r="AL24" s="94" t="s">
        <v>39</v>
      </c>
    </row>
    <row r="25" spans="1:38" ht="12.75" customHeight="1" thickBot="1">
      <c r="A25" s="102"/>
      <c r="B25" s="14">
        <f>RANK(B24,(B$8,B$10,B$14,B$18,B$24,B$28,B$30,B$36,B$38,B$40,B$42,B$44,B$46,B$48))</f>
        <v>4</v>
      </c>
      <c r="C25" s="14">
        <f>RANK(C24,(C$8,C$10,C$14,C$18,C$24,C$28,C$30,C$36,C$38,C$40,C$42,C$44,C$46,C$48))</f>
        <v>7</v>
      </c>
      <c r="D25" s="21">
        <f>RANK(D24,(D$8,D$10,D$14,D$18,D$24,D$28,D$30,D$36,D$38,D$40,D$42,D$44,D$46,D$48))</f>
        <v>5</v>
      </c>
      <c r="E25" s="29">
        <f>RANK(E24,(E$8,E$10,E$14,E$18,E$24,E$28,E$30,E$36,E$38,E$40,E$42,E$44,E$46,E$48))</f>
        <v>6</v>
      </c>
      <c r="F25" s="14">
        <f>RANK(F24,(F$8,F$10,F$14,F$18,F$24,F$28,F$30,F$36,F$38,F$40,F$42,F$44,F$46,F$48))</f>
        <v>3</v>
      </c>
      <c r="G25" s="14">
        <f>RANK(G24,(G$8,G$10,G$14,G$18,G$24,G$28,G$30,G$36,G$38,G$40,G$42,G$44,G$46,G$48))</f>
        <v>3</v>
      </c>
      <c r="H25" s="21">
        <f>RANK(H24,(H$8,H$10,H$14,H$18,H$24,H$28,H$30,H$36,H$38,H$40,H$42,H$44,H$46,H$48))</f>
        <v>3</v>
      </c>
      <c r="I25" s="29">
        <f>RANK(I24,(I$8,I$10,I$14,I$18,I$24,I$28,I$30,I$36,I$38,I$40,I$42,I$44,I$46,I$48))</f>
        <v>3</v>
      </c>
      <c r="J25" s="29">
        <f>RANK(J24,(J$8,J$10,J$14,J$18,J$24,J$28,J$30,J$36,J$38,J$40,J$42,J$44,J$46,J$48))</f>
        <v>3</v>
      </c>
      <c r="K25" s="14">
        <f>RANK(K24,(K$8,K$10,K$14,K$18,K$24,K$28,K$30,K$36,K$38,K$40,K$42,K$44,K$46,K$48))</f>
        <v>7</v>
      </c>
      <c r="L25" s="14">
        <f>RANK(L24,(L$8,L$10,L$14,L$18,L$24,L$28,L$30,L$36,L$38,L$40,L$42,L$44,L$46,L$48))</f>
        <v>2</v>
      </c>
      <c r="M25" s="21">
        <f>RANK(M24,(M$8,M$10,M$14,M$18,M$24,M$28,M$30,M$36,M$38,M$40,M$42,M$44,M$46,M$48))</f>
        <v>1</v>
      </c>
      <c r="N25" s="29">
        <f>RANK(N24,(N$8,N$10,N$14,N$18,N$24,N$28,N$30,N$36,N$38,N$40,N$42,N$44,N$46,N$48))</f>
        <v>3</v>
      </c>
      <c r="O25" s="14">
        <f>RANK(O24,(O$8,O$10,O$14,O$18,O$24,O$28,O$30,O$36,O$38,O$40,O$42,O$44,O$46,O$48))</f>
        <v>1</v>
      </c>
      <c r="P25" s="14">
        <f>RANK(P24,(P$8,P$10,P$14,P$18,P$24,P$28,P$30,P$36,P$38,P$40,P$42,P$44,P$46,P$48))</f>
        <v>1</v>
      </c>
      <c r="Q25" s="21">
        <f>RANK(Q24,(Q$8,Q$10,Q$14,Q$18,Q$24,Q$28,Q$30,Q$36,Q$38,Q$40,Q$42,Q$44,Q$46,Q$48))</f>
        <v>1</v>
      </c>
      <c r="R25" s="29">
        <f>RANK(R24,(R$8,R$10,R$14,R$18,R$24,R$28,R$30,R$36,R$38,R$40,R$42,R$44,R$46,R$48))</f>
        <v>1</v>
      </c>
      <c r="S25" s="29">
        <f>RANK(S24,(S$8,S$10,S$14,S$18,S$24,S$28,S$30,S$36,S$38,S$40,S$42,S$44,S$46,S$48))</f>
        <v>1</v>
      </c>
      <c r="T25" s="14">
        <f>RANK(T24,(T$8,T$10,T$14,T$18,T$24,T$28,T$30,T$36,T$38,T$40,T$42,T$44,T$46,T$48))</f>
        <v>6</v>
      </c>
      <c r="U25" s="21">
        <f>RANK(U24,(U$8,U$10,U$14,U$18,U$24,U$28,U$30,U$36,U$38,U$40,U$42,U$44,U$46,U$48))</f>
        <v>5</v>
      </c>
      <c r="V25" s="29">
        <f>RANK(V24,(V$8,V$10,V$14,V$18,V$24,V$28,V$30,V$36,V$38,V$40,V$42,V$44,V$46,V$48))</f>
        <v>6</v>
      </c>
      <c r="W25" s="14">
        <f>RANK(W24,(W$8,W$10,W$14,W$18,W$24,W$28,W$30,W$36,W$38,W$40,W$42,W$44,W$46,W$48))</f>
        <v>7</v>
      </c>
      <c r="X25" s="21">
        <f>RANK(X24,(X$8,X$10,X$14,X$18,X$24,X$28,X$30,X$36,X$38,X$40,X$42,X$44,X$46,X$48))</f>
        <v>5</v>
      </c>
      <c r="Y25" s="29">
        <f>RANK(Y24,(Y$8,Y$10,Y$14,Y$18,Y$24,Y$28,Y$30,Y$36,Y$38,Y$40,Y$42,Y$44,Y$46,Y$48))</f>
        <v>7</v>
      </c>
      <c r="Z25" s="29">
        <f>RANK(Z24,(Z$8,Z$10,Z$14,Z$18,Z$24,Z$28,Z$30,Z$36,Z$38,Z$40,Z$42,Z$44,Z$46,Z$48))</f>
        <v>6</v>
      </c>
      <c r="AA25" s="14">
        <f>RANK(AA24,(AA$8,AA$10,AA$14,AA$18,AA$24,AA$28,AA$30,AA$36,AA$38,AA$40,AA$42,AA$44,AA$46,AA$48))</f>
        <v>1</v>
      </c>
      <c r="AB25" s="14">
        <f>RANK(AB24,(AB$8,AB$10,AB$14,AB$18,AB$24,AB$28,AB$30,AB$36,AB$38,AB$40,AB$42,AB$44,AB$46,AB$48))</f>
        <v>2</v>
      </c>
      <c r="AC25" s="21">
        <f>RANK(AC24,(AC$8,AC$10,AC$14,AC$18,AC$24,AC$28,AC$30,AC$36,AC$38,AC$40,AC$42,AC$44,AC$46,AC$48))</f>
        <v>1</v>
      </c>
      <c r="AD25" s="29">
        <f>RANK(AD24,(AD$8,AD$10,AD$14,AD$18,AD$24,AD$28,AD$30,AD$36,AD$38,AD$40,AD$42,AD$44,AD$46,AD$48))</f>
        <v>2</v>
      </c>
      <c r="AE25" s="14">
        <f>RANK(AE24,(AE$8,AE$10,AE$14,AE$18,AE$24,AE$28,AE$30,AE$36,AE$38,AE$40,AE$42,AE$44,AE$46,AE$48))</f>
        <v>6</v>
      </c>
      <c r="AF25" s="21">
        <f>RANK(AF24,(AF$8,AF$10,AF$14,AF$18,AF$24,AF$28,AF$30,AF$36,AF$38,AF$40,AF$42,AF$44,AF$46,AF$48))</f>
        <v>3</v>
      </c>
      <c r="AG25" s="29">
        <f>RANK(AG24,(AG$8,AG$10,AG$14,AG$18,AG$24,AG$28,AG$30,AG$36,AG$38,AG$40,AG$42,AG$44,AG$46,AG$48))</f>
        <v>5</v>
      </c>
      <c r="AH25" s="29">
        <f>RANK(AH24,(AH$8,AH$10,AH$14,AH$18,AH$24,AH$28,AH$30,AH$36,AH$38,AH$40,AH$42,AH$44,AH$46,AH$48))</f>
        <v>3</v>
      </c>
      <c r="AI25" s="21"/>
      <c r="AJ25" s="29">
        <f>RANK(AJ24,(AJ$8,AJ$10,AJ$14,AJ$18,AJ$24,AJ$28,AJ$30,AJ$36,AJ$38,AJ$40,AJ$42,AJ$44,AJ$46,AJ$48))</f>
        <v>3</v>
      </c>
      <c r="AK25" s="53"/>
      <c r="AL25" s="95"/>
    </row>
    <row r="26" spans="1:38" ht="33" customHeight="1">
      <c r="A26" s="92" t="s">
        <v>40</v>
      </c>
      <c r="B26" s="13">
        <v>85</v>
      </c>
      <c r="C26" s="13">
        <v>76</v>
      </c>
      <c r="D26" s="28">
        <v>85</v>
      </c>
      <c r="E26" s="23">
        <f>SUM(B26:D26)</f>
        <v>246</v>
      </c>
      <c r="F26" s="13">
        <v>73</v>
      </c>
      <c r="G26" s="13">
        <v>71</v>
      </c>
      <c r="H26" s="28">
        <v>66</v>
      </c>
      <c r="I26" s="23">
        <f>SUM(F26:H26)</f>
        <v>210</v>
      </c>
      <c r="J26" s="23">
        <f>AVERAGE(E26,I26)</f>
        <v>228</v>
      </c>
      <c r="K26" s="13">
        <v>63</v>
      </c>
      <c r="L26" s="13">
        <v>70</v>
      </c>
      <c r="M26" s="28">
        <v>63</v>
      </c>
      <c r="N26" s="23">
        <f>SUM(K26:M26)</f>
        <v>196</v>
      </c>
      <c r="O26" s="13">
        <v>84</v>
      </c>
      <c r="P26" s="13">
        <v>84</v>
      </c>
      <c r="Q26" s="28">
        <v>85</v>
      </c>
      <c r="R26" s="23">
        <f>SUM(O26:Q26)</f>
        <v>253</v>
      </c>
      <c r="S26" s="23">
        <f>AVERAGE(N26,R26)</f>
        <v>224.5</v>
      </c>
      <c r="T26" s="13">
        <v>78</v>
      </c>
      <c r="U26" s="28">
        <v>76</v>
      </c>
      <c r="V26" s="23">
        <f>SUM(T26:U26)</f>
        <v>154</v>
      </c>
      <c r="W26" s="13">
        <v>81</v>
      </c>
      <c r="X26" s="28">
        <v>80</v>
      </c>
      <c r="Y26" s="23">
        <f>SUM(W26:X26)</f>
        <v>161</v>
      </c>
      <c r="Z26" s="23">
        <f>AVERAGE(V26,Y26)</f>
        <v>157.5</v>
      </c>
      <c r="AA26" s="13">
        <v>27</v>
      </c>
      <c r="AB26" s="13">
        <v>32</v>
      </c>
      <c r="AC26" s="28">
        <v>27</v>
      </c>
      <c r="AD26" s="23">
        <f>SUM(AA26:AC26)</f>
        <v>86</v>
      </c>
      <c r="AE26" s="13">
        <v>33</v>
      </c>
      <c r="AF26" s="28">
        <v>31</v>
      </c>
      <c r="AG26" s="23">
        <f>SUM(AE26:AF26)</f>
        <v>64</v>
      </c>
      <c r="AH26" s="26">
        <f>(J26+S26+Z26+AD26+AG26)/10</f>
        <v>76</v>
      </c>
      <c r="AI26" s="27"/>
      <c r="AJ26" s="26">
        <f>AH26+AI26</f>
        <v>76</v>
      </c>
      <c r="AK26" s="52">
        <f>RANK(AJ26,(AJ$6,AJ$8,AJ$10,AJ$12,AJ$14,AJ$16,AJ$18,AJ$20,AJ$22,AJ$24,AJ$26,AJ$28,AJ$30,AJ$32,AJ$34,AJ$36,AJ$38,AJ$40,AJ$42,AJ$44,AJ$46,AJ$48,AJ$50))</f>
        <v>10</v>
      </c>
      <c r="AL26" s="92" t="s">
        <v>40</v>
      </c>
    </row>
    <row r="27" spans="1:38" ht="12.75" customHeight="1" thickBot="1">
      <c r="A27" s="93"/>
      <c r="B27" s="38">
        <f>RANK(B26,(B$6,B$12,B$16,B$20,B$22,B$26,B$32,B$34,B$50))</f>
        <v>4</v>
      </c>
      <c r="C27" s="38">
        <f>RANK(C26,(C$6,C$12,C$16,C$20,C$22,C$26,C$32,C$34,C$50))</f>
        <v>5</v>
      </c>
      <c r="D27" s="39">
        <f>RANK(D26,(D$6,D$12,D$16,D$20,D$22,D$26,D$32,D$34,D$50))</f>
        <v>3</v>
      </c>
      <c r="E27" s="40">
        <f>RANK(E26,(E$6,E$12,E$16,E$20,E$22,E$26,E$32,E$34,E$50))</f>
        <v>4</v>
      </c>
      <c r="F27" s="38">
        <f>RANK(F26,(F$6,F$12,F$16,F$20,F$22,F$26,F$32,F$34,F$50))</f>
        <v>3</v>
      </c>
      <c r="G27" s="38">
        <f>RANK(G26,(G$6,G$12,G$16,G$20,G$22,G$26,G$32,G$34,G$50))</f>
        <v>3</v>
      </c>
      <c r="H27" s="39">
        <f>RANK(H26,(H$6,H$12,H$16,H$20,H$22,H$26,H$32,H$34,H$50))</f>
        <v>5</v>
      </c>
      <c r="I27" s="40">
        <f>RANK(I26,(I$6,I$12,I$16,I$20,I$22,I$26,I$32,I$34,I$50))</f>
        <v>3</v>
      </c>
      <c r="J27" s="40">
        <f>RANK(J26,(J$6,J$12,J$16,J$20,J$22,J$26,J$32,J$34,J$50))</f>
        <v>3</v>
      </c>
      <c r="K27" s="38">
        <f>RANK(K26,(K$6,K$12,K$16,K$20,K$22,K$26,K$32,K$34,K$50))</f>
        <v>3</v>
      </c>
      <c r="L27" s="38">
        <f>RANK(L26,(L$6,L$12,L$16,L$20,L$22,L$26,L$32,L$34,L$50))</f>
        <v>2</v>
      </c>
      <c r="M27" s="39">
        <f>RANK(M26,(M$6,M$12,M$16,M$20,M$22,M$26,M$32,M$34,M$50))</f>
        <v>4</v>
      </c>
      <c r="N27" s="40">
        <f>RANK(N26,(N$6,N$12,N$16,N$20,N$22,N$26,N$32,N$34,N$50))</f>
        <v>3</v>
      </c>
      <c r="O27" s="38">
        <f>RANK(O26,(O$6,O$12,O$16,O$20,O$22,O$26,O$32,O$34,O$50))</f>
        <v>1</v>
      </c>
      <c r="P27" s="38">
        <f>RANK(P26,(P$6,P$12,P$16,P$20,P$22,P$26,P$32,P$34,P$50))</f>
        <v>1</v>
      </c>
      <c r="Q27" s="39">
        <f>RANK(Q26,(Q$6,Q$12,Q$16,Q$20,Q$22,Q$26,Q$32,Q$34,Q$50))</f>
        <v>1</v>
      </c>
      <c r="R27" s="40">
        <f>RANK(R26,(R$6,R$12,R$16,R$20,R$22,R$26,R$32,R$34,R$50))</f>
        <v>1</v>
      </c>
      <c r="S27" s="40">
        <f>RANK(S26,(S$6,S$12,S$16,S$20,S$22,S$26,S$32,S$34,S$50))</f>
        <v>1</v>
      </c>
      <c r="T27" s="38">
        <f>RANK(T26,(T$6,T$12,T$16,T$20,T$22,T$26,T$32,T$34,T$50))</f>
        <v>3</v>
      </c>
      <c r="U27" s="39">
        <f>RANK(U26,(U$6,U$12,U$16,U$20,U$22,U$26,U$32,U$34,U$50))</f>
        <v>3</v>
      </c>
      <c r="V27" s="40">
        <f>RANK(V26,(V$6,V$12,V$16,V$20,V$22,V$26,V$32,V$34,V$50))</f>
        <v>3</v>
      </c>
      <c r="W27" s="38">
        <f>RANK(W26,(W$6,W$12,W$16,W$20,W$22,W$26,W$32,W$34,W$50))</f>
        <v>4</v>
      </c>
      <c r="X27" s="39">
        <f>RANK(X26,(X$6,X$12,X$16,X$20,X$22,X$26,X$32,X$34,X$50))</f>
        <v>3</v>
      </c>
      <c r="Y27" s="40">
        <f>RANK(Y26,(Y$6,Y$12,Y$16,Y$20,Y$22,Y$26,Y$32,Y$34,Y$50))</f>
        <v>3</v>
      </c>
      <c r="Z27" s="40">
        <f>RANK(Z26,(Z$6,Z$12,Z$16,Z$20,Z$22,Z$26,Z$32,Z$34,Z$50))</f>
        <v>3</v>
      </c>
      <c r="AA27" s="38">
        <f>RANK(AA26,(AA$6,AA$12,AA$16,AA$20,AA$22,AA$26,AA$32,AA$34,AA$50))</f>
        <v>2</v>
      </c>
      <c r="AB27" s="38">
        <f>RANK(AB26,(AB$6,AB$12,AB$16,AB$20,AB$22,AB$26,AB$32,AB$34,AB$50))</f>
        <v>1</v>
      </c>
      <c r="AC27" s="39">
        <f>RANK(AC26,(AC$6,AC$12,AC$16,AC$20,AC$22,AC$26,AC$32,AC$34,AC$50))</f>
        <v>2</v>
      </c>
      <c r="AD27" s="40">
        <f>RANK(AD26,(AD$6,AD$12,AD$16,AD$20,AD$22,AD$26,AD$32,AD$34,AD$50))</f>
        <v>2</v>
      </c>
      <c r="AE27" s="38">
        <f>RANK(AE26,(AE$6,AE$12,AE$16,AE$20,AE$22,AE$26,AE$32,AE$34,AE$50))</f>
        <v>7</v>
      </c>
      <c r="AF27" s="39">
        <f>RANK(AF26,(AF$6,AF$12,AF$16,AF$20,AF$22,AF$26,AF$32,AF$34,AF$50))</f>
        <v>6</v>
      </c>
      <c r="AG27" s="40">
        <f>RANK(AG26,(AG$6,AG$12,AG$16,AG$20,AG$22,AG$26,AG$32,AG$34,AG$50))</f>
        <v>7</v>
      </c>
      <c r="AH27" s="40">
        <f>RANK(AH26,(AH$6,AH$12,AH$16,AH$20,AH$22,AH$26,AH$32,AH$34,AH$50))</f>
        <v>3</v>
      </c>
      <c r="AI27" s="39"/>
      <c r="AJ27" s="40">
        <f>RANK(AJ26,(AJ$6,AJ$12,AJ$16,AJ$20,AJ$22,AJ$26,AJ$32,AJ$34,AJ$50))</f>
        <v>3</v>
      </c>
      <c r="AK27" s="53"/>
      <c r="AL27" s="93"/>
    </row>
    <row r="28" spans="1:38" ht="33" customHeight="1">
      <c r="A28" s="101" t="s">
        <v>41</v>
      </c>
      <c r="B28" s="13">
        <v>78</v>
      </c>
      <c r="C28" s="13">
        <v>76</v>
      </c>
      <c r="D28" s="28">
        <v>82</v>
      </c>
      <c r="E28" s="23">
        <f>SUM(B28:D28)</f>
        <v>236</v>
      </c>
      <c r="F28" s="13">
        <v>84</v>
      </c>
      <c r="G28" s="13">
        <v>80</v>
      </c>
      <c r="H28" s="28">
        <v>82</v>
      </c>
      <c r="I28" s="23">
        <f>SUM(F28:H28)</f>
        <v>246</v>
      </c>
      <c r="J28" s="23">
        <f>AVERAGE(E28,I28)</f>
        <v>241</v>
      </c>
      <c r="K28" s="13">
        <v>64</v>
      </c>
      <c r="L28" s="13">
        <v>64</v>
      </c>
      <c r="M28" s="28">
        <v>62</v>
      </c>
      <c r="N28" s="23">
        <f>SUM(K28:M28)</f>
        <v>190</v>
      </c>
      <c r="O28" s="13">
        <v>73</v>
      </c>
      <c r="P28" s="13">
        <v>75</v>
      </c>
      <c r="Q28" s="28">
        <v>71</v>
      </c>
      <c r="R28" s="23">
        <f>SUM(O28:Q28)</f>
        <v>219</v>
      </c>
      <c r="S28" s="23">
        <f>AVERAGE(N28,R28)</f>
        <v>204.5</v>
      </c>
      <c r="T28" s="13">
        <v>77</v>
      </c>
      <c r="U28" s="28">
        <v>74</v>
      </c>
      <c r="V28" s="23">
        <f>SUM(T28:U28)</f>
        <v>151</v>
      </c>
      <c r="W28" s="13">
        <v>83</v>
      </c>
      <c r="X28" s="28">
        <v>82</v>
      </c>
      <c r="Y28" s="23">
        <f>SUM(W28:X28)</f>
        <v>165</v>
      </c>
      <c r="Z28" s="23">
        <f>AVERAGE(V28,Y28)</f>
        <v>158</v>
      </c>
      <c r="AA28" s="13">
        <v>26</v>
      </c>
      <c r="AB28" s="13">
        <v>30</v>
      </c>
      <c r="AC28" s="28">
        <v>26</v>
      </c>
      <c r="AD28" s="23">
        <f>SUM(AA28:AC28)</f>
        <v>82</v>
      </c>
      <c r="AE28" s="13">
        <v>39</v>
      </c>
      <c r="AF28" s="28">
        <v>38</v>
      </c>
      <c r="AG28" s="23">
        <f>SUM(AE28:AF28)</f>
        <v>77</v>
      </c>
      <c r="AH28" s="26">
        <f>(J28+S28+Z28+AD28+AG28)/10</f>
        <v>76.25</v>
      </c>
      <c r="AI28" s="27"/>
      <c r="AJ28" s="26">
        <f>AH28+AI28</f>
        <v>76.25</v>
      </c>
      <c r="AK28" s="52">
        <f>RANK(AJ28,(AJ$6,AJ$8,AJ$10,AJ$12,AJ$14,AJ$16,AJ$18,AJ$20,AJ$22,AJ$24,AJ$26,AJ$28,AJ$30,AJ$32,AJ$34,AJ$36,AJ$38,AJ$40,AJ$42,AJ$44,AJ$46,AJ$48,AJ$50))</f>
        <v>8</v>
      </c>
      <c r="AL28" s="94" t="s">
        <v>41</v>
      </c>
    </row>
    <row r="29" spans="1:38" ht="12.75" customHeight="1" thickBot="1">
      <c r="A29" s="102"/>
      <c r="B29" s="14">
        <f>RANK(B28,(B$8,B$10,B$14,B$18,B$24,B$28,B$30,B$36,B$38,B$40,B$42,B$44,B$46,B$48))</f>
        <v>11</v>
      </c>
      <c r="C29" s="14">
        <f>RANK(C28,(C$8,C$10,C$14,C$18,C$24,C$28,C$30,C$36,C$38,C$40,C$42,C$44,C$46,C$48))</f>
        <v>7</v>
      </c>
      <c r="D29" s="21">
        <f>RANK(D28,(D$8,D$10,D$14,D$18,D$24,D$28,D$30,D$36,D$38,D$40,D$42,D$44,D$46,D$48))</f>
        <v>9</v>
      </c>
      <c r="E29" s="29">
        <f>RANK(E28,(E$8,E$10,E$14,E$18,E$24,E$28,E$30,E$36,E$38,E$40,E$42,E$44,E$46,E$48))</f>
        <v>10</v>
      </c>
      <c r="F29" s="14">
        <f>RANK(F28,(F$8,F$10,F$14,F$18,F$24,F$28,F$30,F$36,F$38,F$40,F$42,F$44,F$46,F$48))</f>
        <v>2</v>
      </c>
      <c r="G29" s="14">
        <f>RANK(G28,(G$8,G$10,G$14,G$18,G$24,G$28,G$30,G$36,G$38,G$40,G$42,G$44,G$46,G$48))</f>
        <v>2</v>
      </c>
      <c r="H29" s="21">
        <f>RANK(H28,(H$8,H$10,H$14,H$18,H$24,H$28,H$30,H$36,H$38,H$40,H$42,H$44,H$46,H$48))</f>
        <v>2</v>
      </c>
      <c r="I29" s="29">
        <f>RANK(I28,(I$8,I$10,I$14,I$18,I$24,I$28,I$30,I$36,I$38,I$40,I$42,I$44,I$46,I$48))</f>
        <v>2</v>
      </c>
      <c r="J29" s="29">
        <f>RANK(J28,(J$8,J$10,J$14,J$18,J$24,J$28,J$30,J$36,J$38,J$40,J$42,J$44,J$46,J$48))</f>
        <v>6</v>
      </c>
      <c r="K29" s="14">
        <f>RANK(K28,(K$8,K$10,K$14,K$18,K$24,K$28,K$30,K$36,K$38,K$40,K$42,K$44,K$46,K$48))</f>
        <v>5</v>
      </c>
      <c r="L29" s="14">
        <f>RANK(L28,(L$8,L$10,L$14,L$18,L$24,L$28,L$30,L$36,L$38,L$40,L$42,L$44,L$46,L$48))</f>
        <v>6</v>
      </c>
      <c r="M29" s="21">
        <f>RANK(M28,(M$8,M$10,M$14,M$18,M$24,M$28,M$30,M$36,M$38,M$40,M$42,M$44,M$46,M$48))</f>
        <v>7</v>
      </c>
      <c r="N29" s="29">
        <f>RANK(N28,(N$8,N$10,N$14,N$18,N$24,N$28,N$30,N$36,N$38,N$40,N$42,N$44,N$46,N$48))</f>
        <v>6</v>
      </c>
      <c r="O29" s="14">
        <f>RANK(O28,(O$8,O$10,O$14,O$18,O$24,O$28,O$30,O$36,O$38,O$40,O$42,O$44,O$46,O$48))</f>
        <v>8</v>
      </c>
      <c r="P29" s="14">
        <f>RANK(P28,(P$8,P$10,P$14,P$18,P$24,P$28,P$30,P$36,P$38,P$40,P$42,P$44,P$46,P$48))</f>
        <v>5</v>
      </c>
      <c r="Q29" s="21">
        <f>RANK(Q28,(Q$8,Q$10,Q$14,Q$18,Q$24,Q$28,Q$30,Q$36,Q$38,Q$40,Q$42,Q$44,Q$46,Q$48))</f>
        <v>8</v>
      </c>
      <c r="R29" s="29">
        <f>RANK(R28,(R$8,R$10,R$14,R$18,R$24,R$28,R$30,R$36,R$38,R$40,R$42,R$44,R$46,R$48))</f>
        <v>8</v>
      </c>
      <c r="S29" s="29">
        <f>RANK(S28,(S$8,S$10,S$14,S$18,S$24,S$28,S$30,S$36,S$38,S$40,S$42,S$44,S$46,S$48))</f>
        <v>7</v>
      </c>
      <c r="T29" s="14">
        <f>RANK(T28,(T$8,T$10,T$14,T$18,T$24,T$28,T$30,T$36,T$38,T$40,T$42,T$44,T$46,T$48))</f>
        <v>4</v>
      </c>
      <c r="U29" s="21">
        <f>RANK(U28,(U$8,U$10,U$14,U$18,U$24,U$28,U$30,U$36,U$38,U$40,U$42,U$44,U$46,U$48))</f>
        <v>5</v>
      </c>
      <c r="V29" s="29">
        <f>RANK(V28,(V$8,V$10,V$14,V$18,V$24,V$28,V$30,V$36,V$38,V$40,V$42,V$44,V$46,V$48))</f>
        <v>5</v>
      </c>
      <c r="W29" s="14">
        <f>RANK(W28,(W$8,W$10,W$14,W$18,W$24,W$28,W$30,W$36,W$38,W$40,W$42,W$44,W$46,W$48))</f>
        <v>6</v>
      </c>
      <c r="X29" s="21">
        <f>RANK(X28,(X$8,X$10,X$14,X$18,X$24,X$28,X$30,X$36,X$38,X$40,X$42,X$44,X$46,X$48))</f>
        <v>3</v>
      </c>
      <c r="Y29" s="29">
        <f>RANK(Y28,(Y$8,Y$10,Y$14,Y$18,Y$24,Y$28,Y$30,Y$36,Y$38,Y$40,Y$42,Y$44,Y$46,Y$48))</f>
        <v>4</v>
      </c>
      <c r="Z29" s="29">
        <f>RANK(Z28,(Z$8,Z$10,Z$14,Z$18,Z$24,Z$28,Z$30,Z$36,Z$38,Z$40,Z$42,Z$44,Z$46,Z$48))</f>
        <v>4</v>
      </c>
      <c r="AA29" s="14">
        <f>RANK(AA28,(AA$8,AA$10,AA$14,AA$18,AA$24,AA$28,AA$30,AA$36,AA$38,AA$40,AA$42,AA$44,AA$46,AA$48))</f>
        <v>5</v>
      </c>
      <c r="AB29" s="14">
        <f>RANK(AB28,(AB$8,AB$10,AB$14,AB$18,AB$24,AB$28,AB$30,AB$36,AB$38,AB$40,AB$42,AB$44,AB$46,AB$48))</f>
        <v>8</v>
      </c>
      <c r="AC29" s="21">
        <f>RANK(AC28,(AC$8,AC$10,AC$14,AC$18,AC$24,AC$28,AC$30,AC$36,AC$38,AC$40,AC$42,AC$44,AC$46,AC$48))</f>
        <v>5</v>
      </c>
      <c r="AD29" s="29">
        <f>RANK(AD28,(AD$8,AD$10,AD$14,AD$18,AD$24,AD$28,AD$30,AD$36,AD$38,AD$40,AD$42,AD$44,AD$46,AD$48))</f>
        <v>8</v>
      </c>
      <c r="AE29" s="14">
        <f>RANK(AE28,(AE$8,AE$10,AE$14,AE$18,AE$24,AE$28,AE$30,AE$36,AE$38,AE$40,AE$42,AE$44,AE$46,AE$48))</f>
        <v>4</v>
      </c>
      <c r="AF29" s="21">
        <f>RANK(AF28,(AF$8,AF$10,AF$14,AF$18,AF$24,AF$28,AF$30,AF$36,AF$38,AF$40,AF$42,AF$44,AF$46,AF$48))</f>
        <v>7</v>
      </c>
      <c r="AG29" s="29">
        <f>RANK(AG28,(AG$8,AG$10,AG$14,AG$18,AG$24,AG$28,AG$30,AG$36,AG$38,AG$40,AG$42,AG$44,AG$46,AG$48))</f>
        <v>6</v>
      </c>
      <c r="AH29" s="29">
        <f>RANK(AH28,(AH$8,AH$10,AH$14,AH$18,AH$24,AH$28,AH$30,AH$36,AH$38,AH$40,AH$42,AH$44,AH$46,AH$48))</f>
        <v>6</v>
      </c>
      <c r="AI29" s="21"/>
      <c r="AJ29" s="29">
        <f>RANK(AJ28,(AJ$8,AJ$10,AJ$14,AJ$18,AJ$24,AJ$28,AJ$30,AJ$36,AJ$38,AJ$40,AJ$42,AJ$44,AJ$46,AJ$48))</f>
        <v>6</v>
      </c>
      <c r="AK29" s="53"/>
      <c r="AL29" s="95"/>
    </row>
    <row r="30" spans="1:38" ht="33" customHeight="1">
      <c r="A30" s="101" t="s">
        <v>42</v>
      </c>
      <c r="B30" s="13">
        <v>79</v>
      </c>
      <c r="C30" s="13">
        <v>72</v>
      </c>
      <c r="D30" s="28">
        <v>80</v>
      </c>
      <c r="E30" s="23">
        <f>SUM(B30:D30)</f>
        <v>231</v>
      </c>
      <c r="F30" s="13">
        <v>66</v>
      </c>
      <c r="G30" s="13">
        <v>62</v>
      </c>
      <c r="H30" s="28">
        <v>64</v>
      </c>
      <c r="I30" s="23">
        <f>SUM(F30:H30)</f>
        <v>192</v>
      </c>
      <c r="J30" s="23">
        <f>AVERAGE(E30,I30)</f>
        <v>211.5</v>
      </c>
      <c r="K30" s="13">
        <v>60</v>
      </c>
      <c r="L30" s="13">
        <v>64</v>
      </c>
      <c r="M30" s="28">
        <v>62</v>
      </c>
      <c r="N30" s="23">
        <f>SUM(K30:M30)</f>
        <v>186</v>
      </c>
      <c r="O30" s="13">
        <v>73</v>
      </c>
      <c r="P30" s="13">
        <v>73</v>
      </c>
      <c r="Q30" s="28">
        <v>71</v>
      </c>
      <c r="R30" s="23">
        <f>SUM(O30:Q30)</f>
        <v>217</v>
      </c>
      <c r="S30" s="23">
        <f>AVERAGE(N30,R30)</f>
        <v>201.5</v>
      </c>
      <c r="T30" s="13">
        <v>72</v>
      </c>
      <c r="U30" s="28">
        <v>70</v>
      </c>
      <c r="V30" s="23">
        <f>SUM(T30:U30)</f>
        <v>142</v>
      </c>
      <c r="W30" s="13">
        <v>74</v>
      </c>
      <c r="X30" s="28">
        <v>68</v>
      </c>
      <c r="Y30" s="23">
        <f>SUM(W30:X30)</f>
        <v>142</v>
      </c>
      <c r="Z30" s="23">
        <f>AVERAGE(V30,Y30)</f>
        <v>142</v>
      </c>
      <c r="AA30" s="13">
        <v>24</v>
      </c>
      <c r="AB30" s="13">
        <v>29</v>
      </c>
      <c r="AC30" s="28">
        <v>25</v>
      </c>
      <c r="AD30" s="23">
        <f>SUM(AA30:AC30)</f>
        <v>78</v>
      </c>
      <c r="AE30" s="13">
        <v>32</v>
      </c>
      <c r="AF30" s="28">
        <v>31</v>
      </c>
      <c r="AG30" s="23">
        <f>SUM(AE30:AF30)</f>
        <v>63</v>
      </c>
      <c r="AH30" s="26">
        <f>(J30+S30+Z30+AD30+AG30)/10</f>
        <v>69.599999999999994</v>
      </c>
      <c r="AI30" s="27"/>
      <c r="AJ30" s="26">
        <f>AH30+AI30</f>
        <v>69.599999999999994</v>
      </c>
      <c r="AK30" s="52">
        <f>RANK(AJ30,(AJ$6,AJ$8,AJ$10,AJ$12,AJ$14,AJ$16,AJ$18,AJ$20,AJ$22,AJ$24,AJ$26,AJ$28,AJ$30,AJ$32,AJ$34,AJ$36,AJ$38,AJ$40,AJ$42,AJ$44,AJ$46,AJ$48,AJ$50))</f>
        <v>15</v>
      </c>
      <c r="AL30" s="94" t="s">
        <v>42</v>
      </c>
    </row>
    <row r="31" spans="1:38" ht="12.75" customHeight="1" thickBot="1">
      <c r="A31" s="102"/>
      <c r="B31" s="14">
        <f>RANK(B30,(B$8,B$10,B$14,B$18,B$24,B$28,B$30,B$36,B$38,B$40,B$42,B$44,B$46,B$48))</f>
        <v>10</v>
      </c>
      <c r="C31" s="14">
        <f>RANK(C30,(C$8,C$10,C$14,C$18,C$24,C$28,C$30,C$36,C$38,C$40,C$42,C$44,C$46,C$48))</f>
        <v>13</v>
      </c>
      <c r="D31" s="21">
        <f>RANK(D30,(D$8,D$10,D$14,D$18,D$24,D$28,D$30,D$36,D$38,D$40,D$42,D$44,D$46,D$48))</f>
        <v>11</v>
      </c>
      <c r="E31" s="29">
        <f>RANK(E30,(E$8,E$10,E$14,E$18,E$24,E$28,E$30,E$36,E$38,E$40,E$42,E$44,E$46,E$48))</f>
        <v>11</v>
      </c>
      <c r="F31" s="14">
        <f>RANK(F30,(F$8,F$10,F$14,F$18,F$24,F$28,F$30,F$36,F$38,F$40,F$42,F$44,F$46,F$48))</f>
        <v>10</v>
      </c>
      <c r="G31" s="14">
        <f>RANK(G30,(G$8,G$10,G$14,G$18,G$24,G$28,G$30,G$36,G$38,G$40,G$42,G$44,G$46,G$48))</f>
        <v>10</v>
      </c>
      <c r="H31" s="21">
        <f>RANK(H30,(H$8,H$10,H$14,H$18,H$24,H$28,H$30,H$36,H$38,H$40,H$42,H$44,H$46,H$48))</f>
        <v>10</v>
      </c>
      <c r="I31" s="29">
        <f>RANK(I30,(I$8,I$10,I$14,I$18,I$24,I$28,I$30,I$36,I$38,I$40,I$42,I$44,I$46,I$48))</f>
        <v>10</v>
      </c>
      <c r="J31" s="29">
        <f>RANK(J30,(J$8,J$10,J$14,J$18,J$24,J$28,J$30,J$36,J$38,J$40,J$42,J$44,J$46,J$48))</f>
        <v>10</v>
      </c>
      <c r="K31" s="14">
        <f>RANK(K30,(K$8,K$10,K$14,K$18,K$24,K$28,K$30,K$36,K$38,K$40,K$42,K$44,K$46,K$48))</f>
        <v>10</v>
      </c>
      <c r="L31" s="14">
        <f>RANK(L30,(L$8,L$10,L$14,L$18,L$24,L$28,L$30,L$36,L$38,L$40,L$42,L$44,L$46,L$48))</f>
        <v>6</v>
      </c>
      <c r="M31" s="21">
        <f>RANK(M30,(M$8,M$10,M$14,M$18,M$24,M$28,M$30,M$36,M$38,M$40,M$42,M$44,M$46,M$48))</f>
        <v>7</v>
      </c>
      <c r="N31" s="29">
        <f>RANK(N30,(N$8,N$10,N$14,N$18,N$24,N$28,N$30,N$36,N$38,N$40,N$42,N$44,N$46,N$48))</f>
        <v>9</v>
      </c>
      <c r="O31" s="14">
        <f>RANK(O30,(O$8,O$10,O$14,O$18,O$24,O$28,O$30,O$36,O$38,O$40,O$42,O$44,O$46,O$48))</f>
        <v>8</v>
      </c>
      <c r="P31" s="14">
        <f>RANK(P30,(P$8,P$10,P$14,P$18,P$24,P$28,P$30,P$36,P$38,P$40,P$42,P$44,P$46,P$48))</f>
        <v>8</v>
      </c>
      <c r="Q31" s="21">
        <f>RANK(Q30,(Q$8,Q$10,Q$14,Q$18,Q$24,Q$28,Q$30,Q$36,Q$38,Q$40,Q$42,Q$44,Q$46,Q$48))</f>
        <v>8</v>
      </c>
      <c r="R31" s="29">
        <f>RANK(R30,(R$8,R$10,R$14,R$18,R$24,R$28,R$30,R$36,R$38,R$40,R$42,R$44,R$46,R$48))</f>
        <v>9</v>
      </c>
      <c r="S31" s="29">
        <f>RANK(S30,(S$8,S$10,S$14,S$18,S$24,S$28,S$30,S$36,S$38,S$40,S$42,S$44,S$46,S$48))</f>
        <v>9</v>
      </c>
      <c r="T31" s="14">
        <f>RANK(T30,(T$8,T$10,T$14,T$18,T$24,T$28,T$30,T$36,T$38,T$40,T$42,T$44,T$46,T$48))</f>
        <v>10</v>
      </c>
      <c r="U31" s="21">
        <f>RANK(U30,(U$8,U$10,U$14,U$18,U$24,U$28,U$30,U$36,U$38,U$40,U$42,U$44,U$46,U$48))</f>
        <v>10</v>
      </c>
      <c r="V31" s="29">
        <f>RANK(V30,(V$8,V$10,V$14,V$18,V$24,V$28,V$30,V$36,V$38,V$40,V$42,V$44,V$46,V$48))</f>
        <v>10</v>
      </c>
      <c r="W31" s="14">
        <f>RANK(W30,(W$8,W$10,W$14,W$18,W$24,W$28,W$30,W$36,W$38,W$40,W$42,W$44,W$46,W$48))</f>
        <v>12</v>
      </c>
      <c r="X31" s="21">
        <f>RANK(X30,(X$8,X$10,X$14,X$18,X$24,X$28,X$30,X$36,X$38,X$40,X$42,X$44,X$46,X$48))</f>
        <v>13</v>
      </c>
      <c r="Y31" s="29">
        <f>RANK(Y30,(Y$8,Y$10,Y$14,Y$18,Y$24,Y$28,Y$30,Y$36,Y$38,Y$40,Y$42,Y$44,Y$46,Y$48))</f>
        <v>13</v>
      </c>
      <c r="Z31" s="29">
        <f>RANK(Z30,(Z$8,Z$10,Z$14,Z$18,Z$24,Z$28,Z$30,Z$36,Z$38,Z$40,Z$42,Z$44,Z$46,Z$48))</f>
        <v>11</v>
      </c>
      <c r="AA31" s="14">
        <f>RANK(AA30,(AA$8,AA$10,AA$14,AA$18,AA$24,AA$28,AA$30,AA$36,AA$38,AA$40,AA$42,AA$44,AA$46,AA$48))</f>
        <v>10</v>
      </c>
      <c r="AB31" s="14">
        <f>RANK(AB30,(AB$8,AB$10,AB$14,AB$18,AB$24,AB$28,AB$30,AB$36,AB$38,AB$40,AB$42,AB$44,AB$46,AB$48))</f>
        <v>10</v>
      </c>
      <c r="AC31" s="21">
        <f>RANK(AC30,(AC$8,AC$10,AC$14,AC$18,AC$24,AC$28,AC$30,AC$36,AC$38,AC$40,AC$42,AC$44,AC$46,AC$48))</f>
        <v>10</v>
      </c>
      <c r="AD31" s="29">
        <f>RANK(AD30,(AD$8,AD$10,AD$14,AD$18,AD$24,AD$28,AD$30,AD$36,AD$38,AD$40,AD$42,AD$44,AD$46,AD$48))</f>
        <v>10</v>
      </c>
      <c r="AE31" s="14">
        <f>RANK(AE30,(AE$8,AE$10,AE$14,AE$18,AE$24,AE$28,AE$30,AE$36,AE$38,AE$40,AE$42,AE$44,AE$46,AE$48))</f>
        <v>10</v>
      </c>
      <c r="AF31" s="21">
        <f>RANK(AF30,(AF$8,AF$10,AF$14,AF$18,AF$24,AF$28,AF$30,AF$36,AF$38,AF$40,AF$42,AF$44,AF$46,AF$48))</f>
        <v>12</v>
      </c>
      <c r="AG31" s="29">
        <f>RANK(AG30,(AG$8,AG$10,AG$14,AG$18,AG$24,AG$28,AG$30,AG$36,AG$38,AG$40,AG$42,AG$44,AG$46,AG$48))</f>
        <v>11</v>
      </c>
      <c r="AH31" s="29">
        <f>RANK(AH30,(AH$8,AH$10,AH$14,AH$18,AH$24,AH$28,AH$30,AH$36,AH$38,AH$40,AH$42,AH$44,AH$46,AH$48))</f>
        <v>11</v>
      </c>
      <c r="AI31" s="21"/>
      <c r="AJ31" s="29">
        <f>RANK(AJ30,(AJ$8,AJ$10,AJ$14,AJ$18,AJ$24,AJ$28,AJ$30,AJ$36,AJ$38,AJ$40,AJ$42,AJ$44,AJ$46,AJ$48))</f>
        <v>11</v>
      </c>
      <c r="AK31" s="53"/>
      <c r="AL31" s="95"/>
    </row>
    <row r="32" spans="1:38" ht="33" customHeight="1">
      <c r="A32" s="104" t="s">
        <v>43</v>
      </c>
      <c r="B32" s="13">
        <v>74</v>
      </c>
      <c r="C32" s="13">
        <v>70</v>
      </c>
      <c r="D32" s="28">
        <v>74</v>
      </c>
      <c r="E32" s="23">
        <f>SUM(B32:D32)</f>
        <v>218</v>
      </c>
      <c r="F32" s="13">
        <v>56</v>
      </c>
      <c r="G32" s="13">
        <v>51</v>
      </c>
      <c r="H32" s="28">
        <v>56</v>
      </c>
      <c r="I32" s="23">
        <f>SUM(F32:H32)</f>
        <v>163</v>
      </c>
      <c r="J32" s="23">
        <f>AVERAGE(E32,I32)</f>
        <v>190.5</v>
      </c>
      <c r="K32" s="13">
        <v>61</v>
      </c>
      <c r="L32" s="13">
        <v>60</v>
      </c>
      <c r="M32" s="28">
        <v>62</v>
      </c>
      <c r="N32" s="23">
        <f>SUM(K32:M32)</f>
        <v>183</v>
      </c>
      <c r="O32" s="13">
        <v>70</v>
      </c>
      <c r="P32" s="13">
        <v>70</v>
      </c>
      <c r="Q32" s="28">
        <v>69</v>
      </c>
      <c r="R32" s="23">
        <f>SUM(O32:Q32)</f>
        <v>209</v>
      </c>
      <c r="S32" s="23">
        <f>AVERAGE(N32,R32)</f>
        <v>196</v>
      </c>
      <c r="T32" s="13">
        <v>69</v>
      </c>
      <c r="U32" s="28">
        <v>68</v>
      </c>
      <c r="V32" s="23">
        <f>SUM(T32:U32)</f>
        <v>137</v>
      </c>
      <c r="W32" s="13">
        <v>68</v>
      </c>
      <c r="X32" s="28">
        <v>62</v>
      </c>
      <c r="Y32" s="23">
        <f>SUM(W32:X32)</f>
        <v>130</v>
      </c>
      <c r="Z32" s="23">
        <f>AVERAGE(V32,Y32)</f>
        <v>133.5</v>
      </c>
      <c r="AA32" s="13">
        <v>24</v>
      </c>
      <c r="AB32" s="13">
        <v>27</v>
      </c>
      <c r="AC32" s="28">
        <v>23</v>
      </c>
      <c r="AD32" s="23">
        <f>SUM(AA32:AC32)</f>
        <v>74</v>
      </c>
      <c r="AE32" s="13">
        <v>35</v>
      </c>
      <c r="AF32" s="28">
        <v>30</v>
      </c>
      <c r="AG32" s="23">
        <f>SUM(AE32:AF32)</f>
        <v>65</v>
      </c>
      <c r="AH32" s="26">
        <f>(J32+S32+Z32+AD32+AG32)/10</f>
        <v>65.900000000000006</v>
      </c>
      <c r="AI32" s="27"/>
      <c r="AJ32" s="26">
        <f>AH32+AI32</f>
        <v>65.900000000000006</v>
      </c>
      <c r="AK32" s="52">
        <f>RANK(AJ32,(AJ$6,AJ$8,AJ$10,AJ$12,AJ$14,AJ$16,AJ$18,AJ$20,AJ$22,AJ$24,AJ$26,AJ$28,AJ$30,AJ$32,AJ$34,AJ$36,AJ$38,AJ$40,AJ$42,AJ$44,AJ$46,AJ$48,AJ$50))</f>
        <v>20</v>
      </c>
      <c r="AL32" s="104" t="s">
        <v>43</v>
      </c>
    </row>
    <row r="33" spans="1:38" ht="12.75" customHeight="1" thickBot="1">
      <c r="A33" s="105"/>
      <c r="B33" s="38">
        <f>RANK(B32,(B$6,B$12,B$16,B$20,B$22,B$26,B$32,B$34,B$50))</f>
        <v>8</v>
      </c>
      <c r="C33" s="38">
        <f>RANK(C32,(C$6,C$12,C$16,C$20,C$22,C$26,C$32,C$34,C$50))</f>
        <v>7</v>
      </c>
      <c r="D33" s="39">
        <f>RANK(D32,(D$6,D$12,D$16,D$20,D$22,D$26,D$32,D$34,D$50))</f>
        <v>9</v>
      </c>
      <c r="E33" s="40">
        <f>RANK(E32,(E$6,E$12,E$16,E$20,E$22,E$26,E$32,E$34,E$50))</f>
        <v>8</v>
      </c>
      <c r="F33" s="38">
        <f>RANK(F32,(F$6,F$12,F$16,F$20,F$22,F$26,F$32,F$34,F$50))</f>
        <v>8</v>
      </c>
      <c r="G33" s="38">
        <f>RANK(G32,(G$6,G$12,G$16,G$20,G$22,G$26,G$32,G$34,G$50))</f>
        <v>8</v>
      </c>
      <c r="H33" s="39">
        <f>RANK(H32,(H$6,H$12,H$16,H$20,H$22,H$26,H$32,H$34,H$50))</f>
        <v>7</v>
      </c>
      <c r="I33" s="40">
        <f>RANK(I32,(I$6,I$12,I$16,I$20,I$22,I$26,I$32,I$34,I$50))</f>
        <v>8</v>
      </c>
      <c r="J33" s="40">
        <f>RANK(J32,(J$6,J$12,J$16,J$20,J$22,J$26,J$32,J$34,J$50))</f>
        <v>9</v>
      </c>
      <c r="K33" s="38">
        <f>RANK(K32,(K$6,K$12,K$16,K$20,K$22,K$26,K$32,K$34,K$50))</f>
        <v>6</v>
      </c>
      <c r="L33" s="38">
        <f>RANK(L32,(L$6,L$12,L$16,L$20,L$22,L$26,L$32,L$34,L$50))</f>
        <v>5</v>
      </c>
      <c r="M33" s="39">
        <f>RANK(M32,(M$6,M$12,M$16,M$20,M$22,M$26,M$32,M$34,M$50))</f>
        <v>5</v>
      </c>
      <c r="N33" s="40">
        <f>RANK(N32,(N$6,N$12,N$16,N$20,N$22,N$26,N$32,N$34,N$50))</f>
        <v>6</v>
      </c>
      <c r="O33" s="38">
        <f>RANK(O32,(O$6,O$12,O$16,O$20,O$22,O$26,O$32,O$34,O$50))</f>
        <v>6</v>
      </c>
      <c r="P33" s="38">
        <f>RANK(P32,(P$6,P$12,P$16,P$20,P$22,P$26,P$32,P$34,P$50))</f>
        <v>6</v>
      </c>
      <c r="Q33" s="39">
        <f>RANK(Q32,(Q$6,Q$12,Q$16,Q$20,Q$22,Q$26,Q$32,Q$34,Q$50))</f>
        <v>5</v>
      </c>
      <c r="R33" s="40">
        <f>RANK(R32,(R$6,R$12,R$16,R$20,R$22,R$26,R$32,R$34,R$50))</f>
        <v>6</v>
      </c>
      <c r="S33" s="40">
        <f>RANK(S32,(S$6,S$12,S$16,S$20,S$22,S$26,S$32,S$34,S$50))</f>
        <v>6</v>
      </c>
      <c r="T33" s="38">
        <f>RANK(T32,(T$6,T$12,T$16,T$20,T$22,T$26,T$32,T$34,T$50))</f>
        <v>6</v>
      </c>
      <c r="U33" s="39">
        <f>RANK(U32,(U$6,U$12,U$16,U$20,U$22,U$26,U$32,U$34,U$50))</f>
        <v>6</v>
      </c>
      <c r="V33" s="40">
        <f>RANK(V32,(V$6,V$12,V$16,V$20,V$22,V$26,V$32,V$34,V$50))</f>
        <v>6</v>
      </c>
      <c r="W33" s="38">
        <f>RANK(W32,(W$6,W$12,W$16,W$20,W$22,W$26,W$32,W$34,W$50))</f>
        <v>9</v>
      </c>
      <c r="X33" s="39">
        <f>RANK(X32,(X$6,X$12,X$16,X$20,X$22,X$26,X$32,X$34,X$50))</f>
        <v>9</v>
      </c>
      <c r="Y33" s="40">
        <f>RANK(Y32,(Y$6,Y$12,Y$16,Y$20,Y$22,Y$26,Y$32,Y$34,Y$50))</f>
        <v>9</v>
      </c>
      <c r="Z33" s="40">
        <f>RANK(Z32,(Z$6,Z$12,Z$16,Z$20,Z$22,Z$26,Z$32,Z$34,Z$50))</f>
        <v>8</v>
      </c>
      <c r="AA33" s="38">
        <f>RANK(AA32,(AA$6,AA$12,AA$16,AA$20,AA$22,AA$26,AA$32,AA$34,AA$50))</f>
        <v>6</v>
      </c>
      <c r="AB33" s="38">
        <f>RANK(AB32,(AB$6,AB$12,AB$16,AB$20,AB$22,AB$26,AB$32,AB$34,AB$50))</f>
        <v>6</v>
      </c>
      <c r="AC33" s="39">
        <f>RANK(AC32,(AC$6,AC$12,AC$16,AC$20,AC$22,AC$26,AC$32,AC$34,AC$50))</f>
        <v>6</v>
      </c>
      <c r="AD33" s="40">
        <f>RANK(AD32,(AD$6,AD$12,AD$16,AD$20,AD$22,AD$26,AD$32,AD$34,AD$50))</f>
        <v>6</v>
      </c>
      <c r="AE33" s="38">
        <f>RANK(AE32,(AE$6,AE$12,AE$16,AE$20,AE$22,AE$26,AE$32,AE$34,AE$50))</f>
        <v>6</v>
      </c>
      <c r="AF33" s="39">
        <f>RANK(AF32,(AF$6,AF$12,AF$16,AF$20,AF$22,AF$26,AF$32,AF$34,AF$50))</f>
        <v>7</v>
      </c>
      <c r="AG33" s="40">
        <f>RANK(AG32,(AG$6,AG$12,AG$16,AG$20,AG$22,AG$26,AG$32,AG$34,AG$50))</f>
        <v>6</v>
      </c>
      <c r="AH33" s="40">
        <f>RANK(AH32,(AH$6,AH$12,AH$16,AH$20,AH$22,AH$26,AH$32,AH$34,AH$50))</f>
        <v>7</v>
      </c>
      <c r="AI33" s="39"/>
      <c r="AJ33" s="40">
        <f>RANK(AJ32,(AJ$6,AJ$12,AJ$16,AJ$20,AJ$22,AJ$26,AJ$32,AJ$34,AJ$50))</f>
        <v>7</v>
      </c>
      <c r="AK33" s="53"/>
      <c r="AL33" s="105"/>
    </row>
    <row r="34" spans="1:38" ht="33" customHeight="1">
      <c r="A34" s="100" t="s">
        <v>44</v>
      </c>
      <c r="B34" s="13">
        <v>75</v>
      </c>
      <c r="C34" s="13">
        <v>70</v>
      </c>
      <c r="D34" s="28">
        <v>75</v>
      </c>
      <c r="E34" s="23">
        <f>SUM(B34:D34)</f>
        <v>220</v>
      </c>
      <c r="F34" s="13">
        <v>57</v>
      </c>
      <c r="G34" s="13">
        <v>52</v>
      </c>
      <c r="H34" s="28">
        <v>56</v>
      </c>
      <c r="I34" s="23">
        <f>SUM(F34:H34)</f>
        <v>165</v>
      </c>
      <c r="J34" s="23">
        <f>AVERAGE(E34,I34)</f>
        <v>192.5</v>
      </c>
      <c r="K34" s="13">
        <v>58</v>
      </c>
      <c r="L34" s="13">
        <v>58</v>
      </c>
      <c r="M34" s="28">
        <v>60</v>
      </c>
      <c r="N34" s="23">
        <f>SUM(K34:M34)</f>
        <v>176</v>
      </c>
      <c r="O34" s="13">
        <v>68</v>
      </c>
      <c r="P34" s="13">
        <v>67</v>
      </c>
      <c r="Q34" s="28">
        <v>69</v>
      </c>
      <c r="R34" s="23">
        <f>SUM(O34:Q34)</f>
        <v>204</v>
      </c>
      <c r="S34" s="23">
        <f>AVERAGE(N34,R34)</f>
        <v>190</v>
      </c>
      <c r="T34" s="13">
        <v>67</v>
      </c>
      <c r="U34" s="28">
        <v>63</v>
      </c>
      <c r="V34" s="23">
        <f>SUM(T34:U34)</f>
        <v>130</v>
      </c>
      <c r="W34" s="13">
        <v>73</v>
      </c>
      <c r="X34" s="28">
        <v>65</v>
      </c>
      <c r="Y34" s="23">
        <f>SUM(W34:X34)</f>
        <v>138</v>
      </c>
      <c r="Z34" s="23">
        <f>AVERAGE(V34,Y34)</f>
        <v>134</v>
      </c>
      <c r="AA34" s="13">
        <v>23</v>
      </c>
      <c r="AB34" s="13">
        <v>26</v>
      </c>
      <c r="AC34" s="28">
        <v>22</v>
      </c>
      <c r="AD34" s="23">
        <f>SUM(AA34:AC34)</f>
        <v>71</v>
      </c>
      <c r="AE34" s="13">
        <v>36</v>
      </c>
      <c r="AF34" s="28">
        <v>34</v>
      </c>
      <c r="AG34" s="23">
        <f>SUM(AE34:AF34)</f>
        <v>70</v>
      </c>
      <c r="AH34" s="26">
        <f>(J34+S34+Z34+AD34+AG34)/10</f>
        <v>65.75</v>
      </c>
      <c r="AI34" s="27"/>
      <c r="AJ34" s="26">
        <f>AH34+AI34</f>
        <v>65.75</v>
      </c>
      <c r="AK34" s="52">
        <f>RANK(AJ34,(AJ$6,AJ$8,AJ$10,AJ$12,AJ$14,AJ$16,AJ$18,AJ$20,AJ$22,AJ$24,AJ$26,AJ$28,AJ$30,AJ$32,AJ$34,AJ$36,AJ$38,AJ$40,AJ$42,AJ$44,AJ$46,AJ$48,AJ$50))</f>
        <v>21</v>
      </c>
      <c r="AL34" s="100" t="s">
        <v>44</v>
      </c>
    </row>
    <row r="35" spans="1:38" ht="12.75" customHeight="1" thickBot="1">
      <c r="A35" s="93"/>
      <c r="B35" s="38">
        <f>RANK(B34,(B$6,B$12,B$16,B$20,B$22,B$26,B$32,B$34,B$50))</f>
        <v>6</v>
      </c>
      <c r="C35" s="38">
        <f>RANK(C34,(C$6,C$12,C$16,C$20,C$22,C$26,C$32,C$34,C$50))</f>
        <v>7</v>
      </c>
      <c r="D35" s="39">
        <f>RANK(D34,(D$6,D$12,D$16,D$20,D$22,D$26,D$32,D$34,D$50))</f>
        <v>7</v>
      </c>
      <c r="E35" s="40">
        <f>RANK(E34,(E$6,E$12,E$16,E$20,E$22,E$26,E$32,E$34,E$50))</f>
        <v>7</v>
      </c>
      <c r="F35" s="38">
        <f>RANK(F34,(F$6,F$12,F$16,F$20,F$22,F$26,F$32,F$34,F$50))</f>
        <v>7</v>
      </c>
      <c r="G35" s="38">
        <f>RANK(G34,(G$6,G$12,G$16,G$20,G$22,G$26,G$32,G$34,G$50))</f>
        <v>7</v>
      </c>
      <c r="H35" s="39">
        <f>RANK(H34,(H$6,H$12,H$16,H$20,H$22,H$26,H$32,H$34,H$50))</f>
        <v>7</v>
      </c>
      <c r="I35" s="40">
        <f>RANK(I34,(I$6,I$12,I$16,I$20,I$22,I$26,I$32,I$34,I$50))</f>
        <v>7</v>
      </c>
      <c r="J35" s="40">
        <f>RANK(J34,(J$6,J$12,J$16,J$20,J$22,J$26,J$32,J$34,J$50))</f>
        <v>8</v>
      </c>
      <c r="K35" s="38">
        <f>RANK(K34,(K$6,K$12,K$16,K$20,K$22,K$26,K$32,K$34,K$50))</f>
        <v>8</v>
      </c>
      <c r="L35" s="38">
        <f>RANK(L34,(L$6,L$12,L$16,L$20,L$22,L$26,L$32,L$34,L$50))</f>
        <v>8</v>
      </c>
      <c r="M35" s="39">
        <f>RANK(M34,(M$6,M$12,M$16,M$20,M$22,M$26,M$32,M$34,M$50))</f>
        <v>7</v>
      </c>
      <c r="N35" s="40">
        <f>RANK(N34,(N$6,N$12,N$16,N$20,N$22,N$26,N$32,N$34,N$50))</f>
        <v>8</v>
      </c>
      <c r="O35" s="38">
        <f>RANK(O34,(O$6,O$12,O$16,O$20,O$22,O$26,O$32,O$34,O$50))</f>
        <v>8</v>
      </c>
      <c r="P35" s="38">
        <f>RANK(P34,(P$6,P$12,P$16,P$20,P$22,P$26,P$32,P$34,P$50))</f>
        <v>8</v>
      </c>
      <c r="Q35" s="39">
        <f>RANK(Q34,(Q$6,Q$12,Q$16,Q$20,Q$22,Q$26,Q$32,Q$34,Q$50))</f>
        <v>5</v>
      </c>
      <c r="R35" s="40">
        <f>RANK(R34,(R$6,R$12,R$16,R$20,R$22,R$26,R$32,R$34,R$50))</f>
        <v>8</v>
      </c>
      <c r="S35" s="40">
        <f>RANK(S34,(S$6,S$12,S$16,S$20,S$22,S$26,S$32,S$34,S$50))</f>
        <v>8</v>
      </c>
      <c r="T35" s="38">
        <f>RANK(T34,(T$6,T$12,T$16,T$20,T$22,T$26,T$32,T$34,T$50))</f>
        <v>9</v>
      </c>
      <c r="U35" s="39">
        <f>RANK(U34,(U$6,U$12,U$16,U$20,U$22,U$26,U$32,U$34,U$50))</f>
        <v>9</v>
      </c>
      <c r="V35" s="40">
        <f>RANK(V34,(V$6,V$12,V$16,V$20,V$22,V$26,V$32,V$34,V$50))</f>
        <v>9</v>
      </c>
      <c r="W35" s="38">
        <f>RANK(W34,(W$6,W$12,W$16,W$20,W$22,W$26,W$32,W$34,W$50))</f>
        <v>6</v>
      </c>
      <c r="X35" s="39">
        <f>RANK(X34,(X$6,X$12,X$16,X$20,X$22,X$26,X$32,X$34,X$50))</f>
        <v>7</v>
      </c>
      <c r="Y35" s="40">
        <f>RANK(Y34,(Y$6,Y$12,Y$16,Y$20,Y$22,Y$26,Y$32,Y$34,Y$50))</f>
        <v>7</v>
      </c>
      <c r="Z35" s="40">
        <f>RANK(Z34,(Z$6,Z$12,Z$16,Z$20,Z$22,Z$26,Z$32,Z$34,Z$50))</f>
        <v>7</v>
      </c>
      <c r="AA35" s="38">
        <f>RANK(AA34,(AA$6,AA$12,AA$16,AA$20,AA$22,AA$26,AA$32,AA$34,AA$50))</f>
        <v>7</v>
      </c>
      <c r="AB35" s="38">
        <f>RANK(AB34,(AB$6,AB$12,AB$16,AB$20,AB$22,AB$26,AB$32,AB$34,AB$50))</f>
        <v>8</v>
      </c>
      <c r="AC35" s="39">
        <f>RANK(AC34,(AC$6,AC$12,AC$16,AC$20,AC$22,AC$26,AC$32,AC$34,AC$50))</f>
        <v>7</v>
      </c>
      <c r="AD35" s="40">
        <f>RANK(AD34,(AD$6,AD$12,AD$16,AD$20,AD$22,AD$26,AD$32,AD$34,AD$50))</f>
        <v>8</v>
      </c>
      <c r="AE35" s="38">
        <f>RANK(AE34,(AE$6,AE$12,AE$16,AE$20,AE$22,AE$26,AE$32,AE$34,AE$50))</f>
        <v>4</v>
      </c>
      <c r="AF35" s="39">
        <f>RANK(AF34,(AF$6,AF$12,AF$16,AF$20,AF$22,AF$26,AF$32,AF$34,AF$50))</f>
        <v>5</v>
      </c>
      <c r="AG35" s="40">
        <f>RANK(AG34,(AG$6,AG$12,AG$16,AG$20,AG$22,AG$26,AG$32,AG$34,AG$50))</f>
        <v>5</v>
      </c>
      <c r="AH35" s="40">
        <f>RANK(AH34,(AH$6,AH$12,AH$16,AH$20,AH$22,AH$26,AH$32,AH$34,AH$50))</f>
        <v>8</v>
      </c>
      <c r="AI35" s="39"/>
      <c r="AJ35" s="40">
        <f>RANK(AJ34,(AJ$6,AJ$12,AJ$16,AJ$20,AJ$22,AJ$26,AJ$32,AJ$34,AJ$50))</f>
        <v>8</v>
      </c>
      <c r="AK35" s="53"/>
      <c r="AL35" s="93"/>
    </row>
    <row r="36" spans="1:38" ht="33" customHeight="1">
      <c r="A36" s="101" t="s">
        <v>45</v>
      </c>
      <c r="B36" s="13">
        <v>76</v>
      </c>
      <c r="C36" s="13">
        <v>70</v>
      </c>
      <c r="D36" s="28">
        <v>77</v>
      </c>
      <c r="E36" s="23">
        <f>SUM(B36:D36)</f>
        <v>223</v>
      </c>
      <c r="F36" s="13">
        <v>60</v>
      </c>
      <c r="G36" s="13">
        <v>55</v>
      </c>
      <c r="H36" s="28">
        <v>61</v>
      </c>
      <c r="I36" s="23">
        <f>SUM(F36:H36)</f>
        <v>176</v>
      </c>
      <c r="J36" s="23">
        <f>AVERAGE(E36,I36)</f>
        <v>199.5</v>
      </c>
      <c r="K36" s="13">
        <v>58</v>
      </c>
      <c r="L36" s="13">
        <v>58</v>
      </c>
      <c r="M36" s="28">
        <v>56</v>
      </c>
      <c r="N36" s="23">
        <f>SUM(K36:M36)</f>
        <v>172</v>
      </c>
      <c r="O36" s="13">
        <v>65</v>
      </c>
      <c r="P36" s="13">
        <v>64</v>
      </c>
      <c r="Q36" s="28">
        <v>68</v>
      </c>
      <c r="R36" s="23">
        <f>SUM(O36:Q36)</f>
        <v>197</v>
      </c>
      <c r="S36" s="23">
        <f>AVERAGE(N36,R36)</f>
        <v>184.5</v>
      </c>
      <c r="T36" s="13">
        <v>64</v>
      </c>
      <c r="U36" s="28">
        <v>64</v>
      </c>
      <c r="V36" s="23">
        <f>SUM(T36:U36)</f>
        <v>128</v>
      </c>
      <c r="W36" s="13">
        <v>72</v>
      </c>
      <c r="X36" s="28">
        <v>68</v>
      </c>
      <c r="Y36" s="23">
        <f>SUM(W36:X36)</f>
        <v>140</v>
      </c>
      <c r="Z36" s="23">
        <f>AVERAGE(V36,Y36)</f>
        <v>134</v>
      </c>
      <c r="AA36" s="13">
        <v>23</v>
      </c>
      <c r="AB36" s="13">
        <v>27</v>
      </c>
      <c r="AC36" s="28">
        <v>21.5</v>
      </c>
      <c r="AD36" s="23">
        <f>SUM(AA36:AC36)</f>
        <v>71.5</v>
      </c>
      <c r="AE36" s="13">
        <v>33</v>
      </c>
      <c r="AF36" s="28">
        <v>33</v>
      </c>
      <c r="AG36" s="23">
        <f>SUM(AE36:AF36)</f>
        <v>66</v>
      </c>
      <c r="AH36" s="26">
        <f>(J36+S36+Z36+AD36+AG36)/10</f>
        <v>65.55</v>
      </c>
      <c r="AI36" s="27"/>
      <c r="AJ36" s="26">
        <f>AH36+AI36</f>
        <v>65.55</v>
      </c>
      <c r="AK36" s="52">
        <f>RANK(AJ36,(AJ$6,AJ$8,AJ$10,AJ$12,AJ$14,AJ$16,AJ$18,AJ$20,AJ$22,AJ$24,AJ$26,AJ$28,AJ$30,AJ$32,AJ$34,AJ$36,AJ$38,AJ$40,AJ$42,AJ$44,AJ$46,AJ$48,AJ$50))</f>
        <v>22</v>
      </c>
      <c r="AL36" s="94" t="s">
        <v>45</v>
      </c>
    </row>
    <row r="37" spans="1:38" ht="12.75" customHeight="1" thickBot="1">
      <c r="A37" s="102"/>
      <c r="B37" s="14">
        <f>RANK(B36,(B$8,B$10,B$14,B$18,B$24,B$28,B$30,B$36,B$38,B$40,B$42,B$44,B$46,B$48))</f>
        <v>12</v>
      </c>
      <c r="C37" s="14">
        <f>RANK(C36,(C$8,C$10,C$14,C$18,C$24,C$28,C$30,C$36,C$38,C$40,C$42,C$44,C$46,C$48))</f>
        <v>14</v>
      </c>
      <c r="D37" s="21">
        <f>RANK(D36,(D$8,D$10,D$14,D$18,D$24,D$28,D$30,D$36,D$38,D$40,D$42,D$44,D$46,D$48))</f>
        <v>14</v>
      </c>
      <c r="E37" s="29">
        <f>RANK(E36,(E$8,E$10,E$14,E$18,E$24,E$28,E$30,E$36,E$38,E$40,E$42,E$44,E$46,E$48))</f>
        <v>14</v>
      </c>
      <c r="F37" s="14">
        <f>RANK(F36,(F$8,F$10,F$14,F$18,F$24,F$28,F$30,F$36,F$38,F$40,F$42,F$44,F$46,F$48))</f>
        <v>12</v>
      </c>
      <c r="G37" s="14">
        <f>RANK(G36,(G$8,G$10,G$14,G$18,G$24,G$28,G$30,G$36,G$38,G$40,G$42,G$44,G$46,G$48))</f>
        <v>11</v>
      </c>
      <c r="H37" s="21">
        <f>RANK(H36,(H$8,H$10,H$14,H$18,H$24,H$28,H$30,H$36,H$38,H$40,H$42,H$44,H$46,H$48))</f>
        <v>11</v>
      </c>
      <c r="I37" s="29">
        <f>RANK(I36,(I$8,I$10,I$14,I$18,I$24,I$28,I$30,I$36,I$38,I$40,I$42,I$44,I$46,I$48))</f>
        <v>12</v>
      </c>
      <c r="J37" s="29">
        <f>RANK(J36,(J$8,J$10,J$14,J$18,J$24,J$28,J$30,J$36,J$38,J$40,J$42,J$44,J$46,J$48))</f>
        <v>13</v>
      </c>
      <c r="K37" s="14">
        <f>RANK(K36,(K$8,K$10,K$14,K$18,K$24,K$28,K$30,K$36,K$38,K$40,K$42,K$44,K$46,K$48))</f>
        <v>14</v>
      </c>
      <c r="L37" s="14">
        <f>RANK(L36,(L$8,L$10,L$14,L$18,L$24,L$28,L$30,L$36,L$38,L$40,L$42,L$44,L$46,L$48))</f>
        <v>14</v>
      </c>
      <c r="M37" s="21">
        <f>RANK(M36,(M$8,M$10,M$14,M$18,M$24,M$28,M$30,M$36,M$38,M$40,M$42,M$44,M$46,M$48))</f>
        <v>14</v>
      </c>
      <c r="N37" s="29">
        <f>RANK(N36,(N$8,N$10,N$14,N$18,N$24,N$28,N$30,N$36,N$38,N$40,N$42,N$44,N$46,N$48))</f>
        <v>14</v>
      </c>
      <c r="O37" s="14">
        <f>RANK(O36,(O$8,O$10,O$14,O$18,O$24,O$28,O$30,O$36,O$38,O$40,O$42,O$44,O$46,O$48))</f>
        <v>14</v>
      </c>
      <c r="P37" s="14">
        <f>RANK(P36,(P$8,P$10,P$14,P$18,P$24,P$28,P$30,P$36,P$38,P$40,P$42,P$44,P$46,P$48))</f>
        <v>14</v>
      </c>
      <c r="Q37" s="21">
        <f>RANK(Q36,(Q$8,Q$10,Q$14,Q$18,Q$24,Q$28,Q$30,Q$36,Q$38,Q$40,Q$42,Q$44,Q$46,Q$48))</f>
        <v>11</v>
      </c>
      <c r="R37" s="29">
        <f>RANK(R36,(R$8,R$10,R$14,R$18,R$24,R$28,R$30,R$36,R$38,R$40,R$42,R$44,R$46,R$48))</f>
        <v>14</v>
      </c>
      <c r="S37" s="29">
        <f>RANK(S36,(S$8,S$10,S$14,S$18,S$24,S$28,S$30,S$36,S$38,S$40,S$42,S$44,S$46,S$48))</f>
        <v>14</v>
      </c>
      <c r="T37" s="14">
        <f>RANK(T36,(T$8,T$10,T$14,T$18,T$24,T$28,T$30,T$36,T$38,T$40,T$42,T$44,T$46,T$48))</f>
        <v>13</v>
      </c>
      <c r="U37" s="21">
        <f>RANK(U36,(U$8,U$10,U$14,U$18,U$24,U$28,U$30,U$36,U$38,U$40,U$42,U$44,U$46,U$48))</f>
        <v>13</v>
      </c>
      <c r="V37" s="29">
        <f>RANK(V36,(V$8,V$10,V$14,V$18,V$24,V$28,V$30,V$36,V$38,V$40,V$42,V$44,V$46,V$48))</f>
        <v>13</v>
      </c>
      <c r="W37" s="14">
        <f>RANK(W36,(W$8,W$10,W$14,W$18,W$24,W$28,W$30,W$36,W$38,W$40,W$42,W$44,W$46,W$48))</f>
        <v>14</v>
      </c>
      <c r="X37" s="21">
        <f>RANK(X36,(X$8,X$10,X$14,X$18,X$24,X$28,X$30,X$36,X$38,X$40,X$42,X$44,X$46,X$48))</f>
        <v>13</v>
      </c>
      <c r="Y37" s="29">
        <f>RANK(Y36,(Y$8,Y$10,Y$14,Y$18,Y$24,Y$28,Y$30,Y$36,Y$38,Y$40,Y$42,Y$44,Y$46,Y$48))</f>
        <v>14</v>
      </c>
      <c r="Z37" s="29">
        <f>RANK(Z36,(Z$8,Z$10,Z$14,Z$18,Z$24,Z$28,Z$30,Z$36,Z$38,Z$40,Z$42,Z$44,Z$46,Z$48))</f>
        <v>14</v>
      </c>
      <c r="AA37" s="14">
        <f>RANK(AA36,(AA$8,AA$10,AA$14,AA$18,AA$24,AA$28,AA$30,AA$36,AA$38,AA$40,AA$42,AA$44,AA$46,AA$48))</f>
        <v>13</v>
      </c>
      <c r="AB37" s="14">
        <f>RANK(AB36,(AB$8,AB$10,AB$14,AB$18,AB$24,AB$28,AB$30,AB$36,AB$38,AB$40,AB$42,AB$44,AB$46,AB$48))</f>
        <v>12</v>
      </c>
      <c r="AC37" s="21">
        <f>RANK(AC36,(AC$8,AC$10,AC$14,AC$18,AC$24,AC$28,AC$30,AC$36,AC$38,AC$40,AC$42,AC$44,AC$46,AC$48))</f>
        <v>14</v>
      </c>
      <c r="AD37" s="29">
        <f>RANK(AD36,(AD$8,AD$10,AD$14,AD$18,AD$24,AD$28,AD$30,AD$36,AD$38,AD$40,AD$42,AD$44,AD$46,AD$48))</f>
        <v>14</v>
      </c>
      <c r="AE37" s="14">
        <f>RANK(AE36,(AE$8,AE$10,AE$14,AE$18,AE$24,AE$28,AE$30,AE$36,AE$38,AE$40,AE$42,AE$44,AE$46,AE$48))</f>
        <v>9</v>
      </c>
      <c r="AF37" s="21">
        <f>RANK(AF36,(AF$8,AF$10,AF$14,AF$18,AF$24,AF$28,AF$30,AF$36,AF$38,AF$40,AF$42,AF$44,AF$46,AF$48))</f>
        <v>10</v>
      </c>
      <c r="AG37" s="29">
        <f>RANK(AG36,(AG$8,AG$10,AG$14,AG$18,AG$24,AG$28,AG$30,AG$36,AG$38,AG$40,AG$42,AG$44,AG$46,AG$48))</f>
        <v>9</v>
      </c>
      <c r="AH37" s="29">
        <f>RANK(AH36,(AH$8,AH$10,AH$14,AH$18,AH$24,AH$28,AH$30,AH$36,AH$38,AH$40,AH$42,AH$44,AH$46,AH$48))</f>
        <v>14</v>
      </c>
      <c r="AI37" s="21"/>
      <c r="AJ37" s="29">
        <f>RANK(AJ36,(AJ$8,AJ$10,AJ$14,AJ$18,AJ$24,AJ$28,AJ$30,AJ$36,AJ$38,AJ$40,AJ$42,AJ$44,AJ$46,AJ$48))</f>
        <v>14</v>
      </c>
      <c r="AK37" s="53"/>
      <c r="AL37" s="95"/>
    </row>
    <row r="38" spans="1:38" ht="33" customHeight="1">
      <c r="A38" s="101" t="s">
        <v>46</v>
      </c>
      <c r="B38" s="13">
        <v>75</v>
      </c>
      <c r="C38" s="13">
        <v>75</v>
      </c>
      <c r="D38" s="28">
        <v>78</v>
      </c>
      <c r="E38" s="23">
        <f>SUM(B38:D38)</f>
        <v>228</v>
      </c>
      <c r="F38" s="13">
        <v>55</v>
      </c>
      <c r="G38" s="13">
        <v>50</v>
      </c>
      <c r="H38" s="28">
        <v>55</v>
      </c>
      <c r="I38" s="23">
        <f>SUM(F38:H38)</f>
        <v>160</v>
      </c>
      <c r="J38" s="23">
        <f>AVERAGE(E38,I38)</f>
        <v>194</v>
      </c>
      <c r="K38" s="13">
        <v>59</v>
      </c>
      <c r="L38" s="13">
        <v>60</v>
      </c>
      <c r="M38" s="28">
        <v>59</v>
      </c>
      <c r="N38" s="23">
        <f>SUM(K38:M38)</f>
        <v>178</v>
      </c>
      <c r="O38" s="13">
        <v>72</v>
      </c>
      <c r="P38" s="13">
        <v>69</v>
      </c>
      <c r="Q38" s="28">
        <v>70</v>
      </c>
      <c r="R38" s="23">
        <f>SUM(O38:Q38)</f>
        <v>211</v>
      </c>
      <c r="S38" s="23">
        <f>AVERAGE(N38,R38)</f>
        <v>194.5</v>
      </c>
      <c r="T38" s="13">
        <v>63</v>
      </c>
      <c r="U38" s="28">
        <v>62</v>
      </c>
      <c r="V38" s="23">
        <f>SUM(T38:U38)</f>
        <v>125</v>
      </c>
      <c r="W38" s="13">
        <v>76</v>
      </c>
      <c r="X38" s="28">
        <v>72</v>
      </c>
      <c r="Y38" s="23">
        <f>SUM(W38:X38)</f>
        <v>148</v>
      </c>
      <c r="Z38" s="23">
        <f>AVERAGE(V38,Y38)</f>
        <v>136.5</v>
      </c>
      <c r="AA38" s="13">
        <v>26</v>
      </c>
      <c r="AB38" s="13">
        <v>32</v>
      </c>
      <c r="AC38" s="28">
        <v>26</v>
      </c>
      <c r="AD38" s="23">
        <f>SUM(AA38:AC38)</f>
        <v>84</v>
      </c>
      <c r="AE38" s="13">
        <v>27</v>
      </c>
      <c r="AF38" s="28">
        <v>25</v>
      </c>
      <c r="AG38" s="23">
        <f>SUM(AE38:AF38)</f>
        <v>52</v>
      </c>
      <c r="AH38" s="26">
        <f>(J38+S38+Z38+AD38+AG38)/10</f>
        <v>66.099999999999994</v>
      </c>
      <c r="AI38" s="27"/>
      <c r="AJ38" s="26">
        <f>AH38+AI38</f>
        <v>66.099999999999994</v>
      </c>
      <c r="AK38" s="52">
        <f>RANK(AJ38,(AJ$6,AJ$8,AJ$10,AJ$12,AJ$14,AJ$16,AJ$18,AJ$20,AJ$22,AJ$24,AJ$26,AJ$28,AJ$30,AJ$32,AJ$34,AJ$36,AJ$38,AJ$40,AJ$42,AJ$44,AJ$46,AJ$48,AJ$50))</f>
        <v>19</v>
      </c>
      <c r="AL38" s="94" t="s">
        <v>46</v>
      </c>
    </row>
    <row r="39" spans="1:38" ht="12.75" customHeight="1" thickBot="1">
      <c r="A39" s="102"/>
      <c r="B39" s="14">
        <f>RANK(B38,(B$8,B$10,B$14,B$18,B$24,B$28,B$30,B$36,B$38,B$40,B$42,B$44,B$46,B$48))</f>
        <v>13</v>
      </c>
      <c r="C39" s="14">
        <f>RANK(C38,(C$8,C$10,C$14,C$18,C$24,C$28,C$30,C$36,C$38,C$40,C$42,C$44,C$46,C$48))</f>
        <v>9</v>
      </c>
      <c r="D39" s="21">
        <f>RANK(D38,(D$8,D$10,D$14,D$18,D$24,D$28,D$30,D$36,D$38,D$40,D$42,D$44,D$46,D$48))</f>
        <v>12</v>
      </c>
      <c r="E39" s="29">
        <f>RANK(E38,(E$8,E$10,E$14,E$18,E$24,E$28,E$30,E$36,E$38,E$40,E$42,E$44,E$46,E$48))</f>
        <v>12</v>
      </c>
      <c r="F39" s="14">
        <f>RANK(F38,(F$8,F$10,F$14,F$18,F$24,F$28,F$30,F$36,F$38,F$40,F$42,F$44,F$46,F$48))</f>
        <v>14</v>
      </c>
      <c r="G39" s="14">
        <f>RANK(G38,(G$8,G$10,G$14,G$18,G$24,G$28,G$30,G$36,G$38,G$40,G$42,G$44,G$46,G$48))</f>
        <v>14</v>
      </c>
      <c r="H39" s="21">
        <f>RANK(H38,(H$8,H$10,H$14,H$18,H$24,H$28,H$30,H$36,H$38,H$40,H$42,H$44,H$46,H$48))</f>
        <v>14</v>
      </c>
      <c r="I39" s="29">
        <f>RANK(I38,(I$8,I$10,I$14,I$18,I$24,I$28,I$30,I$36,I$38,I$40,I$42,I$44,I$46,I$48))</f>
        <v>14</v>
      </c>
      <c r="J39" s="29">
        <f>RANK(J38,(J$8,J$10,J$14,J$18,J$24,J$28,J$30,J$36,J$38,J$40,J$42,J$44,J$46,J$48))</f>
        <v>14</v>
      </c>
      <c r="K39" s="14">
        <f>RANK(K38,(K$8,K$10,K$14,K$18,K$24,K$28,K$30,K$36,K$38,K$40,K$42,K$44,K$46,K$48))</f>
        <v>12</v>
      </c>
      <c r="L39" s="14">
        <f>RANK(L38,(L$8,L$10,L$14,L$18,L$24,L$28,L$30,L$36,L$38,L$40,L$42,L$44,L$46,L$48))</f>
        <v>12</v>
      </c>
      <c r="M39" s="21">
        <f>RANK(M38,(M$8,M$10,M$14,M$18,M$24,M$28,M$30,M$36,M$38,M$40,M$42,M$44,M$46,M$48))</f>
        <v>13</v>
      </c>
      <c r="N39" s="29">
        <f>RANK(N38,(N$8,N$10,N$14,N$18,N$24,N$28,N$30,N$36,N$38,N$40,N$42,N$44,N$46,N$48))</f>
        <v>13</v>
      </c>
      <c r="O39" s="14">
        <f>RANK(O38,(O$8,O$10,O$14,O$18,O$24,O$28,O$30,O$36,O$38,O$40,O$42,O$44,O$46,O$48))</f>
        <v>10</v>
      </c>
      <c r="P39" s="14">
        <f>RANK(P38,(P$8,P$10,P$14,P$18,P$24,P$28,P$30,P$36,P$38,P$40,P$42,P$44,P$46,P$48))</f>
        <v>12</v>
      </c>
      <c r="Q39" s="21">
        <f>RANK(Q38,(Q$8,Q$10,Q$14,Q$18,Q$24,Q$28,Q$30,Q$36,Q$38,Q$40,Q$42,Q$44,Q$46,Q$48))</f>
        <v>10</v>
      </c>
      <c r="R39" s="29">
        <f>RANK(R38,(R$8,R$10,R$14,R$18,R$24,R$28,R$30,R$36,R$38,R$40,R$42,R$44,R$46,R$48))</f>
        <v>10</v>
      </c>
      <c r="S39" s="29">
        <f>RANK(S38,(S$8,S$10,S$14,S$18,S$24,S$28,S$30,S$36,S$38,S$40,S$42,S$44,S$46,S$48))</f>
        <v>12</v>
      </c>
      <c r="T39" s="14">
        <f>RANK(T38,(T$8,T$10,T$14,T$18,T$24,T$28,T$30,T$36,T$38,T$40,T$42,T$44,T$46,T$48))</f>
        <v>14</v>
      </c>
      <c r="U39" s="21">
        <f>RANK(U38,(U$8,U$10,U$14,U$18,U$24,U$28,U$30,U$36,U$38,U$40,U$42,U$44,U$46,U$48))</f>
        <v>14</v>
      </c>
      <c r="V39" s="29">
        <f>RANK(V38,(V$8,V$10,V$14,V$18,V$24,V$28,V$30,V$36,V$38,V$40,V$42,V$44,V$46,V$48))</f>
        <v>14</v>
      </c>
      <c r="W39" s="14">
        <f>RANK(W38,(W$8,W$10,W$14,W$18,W$24,W$28,W$30,W$36,W$38,W$40,W$42,W$44,W$46,W$48))</f>
        <v>11</v>
      </c>
      <c r="X39" s="21">
        <f>RANK(X38,(X$8,X$10,X$14,X$18,X$24,X$28,X$30,X$36,X$38,X$40,X$42,X$44,X$46,X$48))</f>
        <v>10</v>
      </c>
      <c r="Y39" s="29">
        <f>RANK(Y38,(Y$8,Y$10,Y$14,Y$18,Y$24,Y$28,Y$30,Y$36,Y$38,Y$40,Y$42,Y$44,Y$46,Y$48))</f>
        <v>11</v>
      </c>
      <c r="Z39" s="29">
        <f>RANK(Z38,(Z$8,Z$10,Z$14,Z$18,Z$24,Z$28,Z$30,Z$36,Z$38,Z$40,Z$42,Z$44,Z$46,Z$48))</f>
        <v>13</v>
      </c>
      <c r="AA39" s="14">
        <f>RANK(AA38,(AA$8,AA$10,AA$14,AA$18,AA$24,AA$28,AA$30,AA$36,AA$38,AA$40,AA$42,AA$44,AA$46,AA$48))</f>
        <v>5</v>
      </c>
      <c r="AB39" s="14">
        <f>RANK(AB38,(AB$8,AB$10,AB$14,AB$18,AB$24,AB$28,AB$30,AB$36,AB$38,AB$40,AB$42,AB$44,AB$46,AB$48))</f>
        <v>4</v>
      </c>
      <c r="AC39" s="21">
        <f>RANK(AC38,(AC$8,AC$10,AC$14,AC$18,AC$24,AC$28,AC$30,AC$36,AC$38,AC$40,AC$42,AC$44,AC$46,AC$48))</f>
        <v>5</v>
      </c>
      <c r="AD39" s="29">
        <f>RANK(AD38,(AD$8,AD$10,AD$14,AD$18,AD$24,AD$28,AD$30,AD$36,AD$38,AD$40,AD$42,AD$44,AD$46,AD$48))</f>
        <v>5</v>
      </c>
      <c r="AE39" s="14">
        <f>RANK(AE38,(AE$8,AE$10,AE$14,AE$18,AE$24,AE$28,AE$30,AE$36,AE$38,AE$40,AE$42,AE$44,AE$46,AE$48))</f>
        <v>14</v>
      </c>
      <c r="AF39" s="21">
        <f>RANK(AF38,(AF$8,AF$10,AF$14,AF$18,AF$24,AF$28,AF$30,AF$36,AF$38,AF$40,AF$42,AF$44,AF$46,AF$48))</f>
        <v>14</v>
      </c>
      <c r="AG39" s="29">
        <f>RANK(AG38,(AG$8,AG$10,AG$14,AG$18,AG$24,AG$28,AG$30,AG$36,AG$38,AG$40,AG$42,AG$44,AG$46,AG$48))</f>
        <v>14</v>
      </c>
      <c r="AH39" s="29">
        <f>RANK(AH38,(AH$8,AH$10,AH$14,AH$18,AH$24,AH$28,AH$30,AH$36,AH$38,AH$40,AH$42,AH$44,AH$46,AH$48))</f>
        <v>13</v>
      </c>
      <c r="AI39" s="21"/>
      <c r="AJ39" s="29">
        <f>RANK(AJ38,(AJ$8,AJ$10,AJ$14,AJ$18,AJ$24,AJ$28,AJ$30,AJ$36,AJ$38,AJ$40,AJ$42,AJ$44,AJ$46,AJ$48))</f>
        <v>13</v>
      </c>
      <c r="AK39" s="53"/>
      <c r="AL39" s="95"/>
    </row>
    <row r="40" spans="1:38" ht="33" customHeight="1">
      <c r="A40" s="101" t="s">
        <v>47</v>
      </c>
      <c r="B40" s="13">
        <v>89</v>
      </c>
      <c r="C40" s="13">
        <v>82</v>
      </c>
      <c r="D40" s="28">
        <v>88</v>
      </c>
      <c r="E40" s="23">
        <f>SUM(B40:D40)</f>
        <v>259</v>
      </c>
      <c r="F40" s="13">
        <v>88</v>
      </c>
      <c r="G40" s="13">
        <v>84</v>
      </c>
      <c r="H40" s="28">
        <v>88</v>
      </c>
      <c r="I40" s="23">
        <f>SUM(F40:H40)</f>
        <v>260</v>
      </c>
      <c r="J40" s="23">
        <f>AVERAGE(E40,I40)</f>
        <v>259.5</v>
      </c>
      <c r="K40" s="13">
        <v>68</v>
      </c>
      <c r="L40" s="13">
        <v>66</v>
      </c>
      <c r="M40" s="28">
        <v>67</v>
      </c>
      <c r="N40" s="23">
        <f>SUM(K40:M40)</f>
        <v>201</v>
      </c>
      <c r="O40" s="13">
        <v>79</v>
      </c>
      <c r="P40" s="13">
        <v>81</v>
      </c>
      <c r="Q40" s="28">
        <v>80</v>
      </c>
      <c r="R40" s="23">
        <f>SUM(O40:Q40)</f>
        <v>240</v>
      </c>
      <c r="S40" s="23">
        <f>AVERAGE(N40,R40)</f>
        <v>220.5</v>
      </c>
      <c r="T40" s="13">
        <v>84</v>
      </c>
      <c r="U40" s="28">
        <v>83</v>
      </c>
      <c r="V40" s="23">
        <f>SUM(T40:U40)</f>
        <v>167</v>
      </c>
      <c r="W40" s="13">
        <v>79</v>
      </c>
      <c r="X40" s="28">
        <v>75</v>
      </c>
      <c r="Y40" s="23">
        <f>SUM(W40:X40)</f>
        <v>154</v>
      </c>
      <c r="Z40" s="23">
        <f>AVERAGE(V40,Y40)</f>
        <v>160.5</v>
      </c>
      <c r="AA40" s="13">
        <v>28</v>
      </c>
      <c r="AB40" s="13">
        <v>31</v>
      </c>
      <c r="AC40" s="28">
        <v>28</v>
      </c>
      <c r="AD40" s="23">
        <f>SUM(AA40:AC40)</f>
        <v>87</v>
      </c>
      <c r="AE40" s="13">
        <v>45</v>
      </c>
      <c r="AF40" s="28">
        <v>44</v>
      </c>
      <c r="AG40" s="23">
        <f>SUM(AE40:AF40)</f>
        <v>89</v>
      </c>
      <c r="AH40" s="26">
        <f>(J40+S40+Z40+AD40+AG40)/10</f>
        <v>81.650000000000006</v>
      </c>
      <c r="AI40" s="27"/>
      <c r="AJ40" s="26">
        <f>AH40+AI40</f>
        <v>81.650000000000006</v>
      </c>
      <c r="AK40" s="52">
        <f>RANK(AJ40,(AJ$6,AJ$8,AJ$10,AJ$12,AJ$14,AJ$16,AJ$18,AJ$20,AJ$22,AJ$24,AJ$26,AJ$28,AJ$30,AJ$32,AJ$34,AJ$36,AJ$38,AJ$40,AJ$42,AJ$44,AJ$46,AJ$48,AJ$50))</f>
        <v>1</v>
      </c>
      <c r="AL40" s="94" t="s">
        <v>47</v>
      </c>
    </row>
    <row r="41" spans="1:38" ht="12.75" customHeight="1" thickBot="1">
      <c r="A41" s="102"/>
      <c r="B41" s="14">
        <f>RANK(B40,(B$8,B$10,B$14,B$18,B$24,B$28,B$30,B$36,B$38,B$40,B$42,B$44,B$46,B$48))</f>
        <v>2</v>
      </c>
      <c r="C41" s="14">
        <f>RANK(C40,(C$8,C$10,C$14,C$18,C$24,C$28,C$30,C$36,C$38,C$40,C$42,C$44,C$46,C$48))</f>
        <v>4</v>
      </c>
      <c r="D41" s="21">
        <f>RANK(D40,(D$8,D$10,D$14,D$18,D$24,D$28,D$30,D$36,D$38,D$40,D$42,D$44,D$46,D$48))</f>
        <v>1</v>
      </c>
      <c r="E41" s="29">
        <f>RANK(E40,(E$8,E$10,E$14,E$18,E$24,E$28,E$30,E$36,E$38,E$40,E$42,E$44,E$46,E$48))</f>
        <v>3</v>
      </c>
      <c r="F41" s="14">
        <f>RANK(F40,(F$8,F$10,F$14,F$18,F$24,F$28,F$30,F$36,F$38,F$40,F$42,F$44,F$46,F$48))</f>
        <v>1</v>
      </c>
      <c r="G41" s="14">
        <f>RANK(G40,(G$8,G$10,G$14,G$18,G$24,G$28,G$30,G$36,G$38,G$40,G$42,G$44,G$46,G$48))</f>
        <v>1</v>
      </c>
      <c r="H41" s="21">
        <f>RANK(H40,(H$8,H$10,H$14,H$18,H$24,H$28,H$30,H$36,H$38,H$40,H$42,H$44,H$46,H$48))</f>
        <v>1</v>
      </c>
      <c r="I41" s="29">
        <f>RANK(I40,(I$8,I$10,I$14,I$18,I$24,I$28,I$30,I$36,I$38,I$40,I$42,I$44,I$46,I$48))</f>
        <v>1</v>
      </c>
      <c r="J41" s="29">
        <f>RANK(J40,(J$8,J$10,J$14,J$18,J$24,J$28,J$30,J$36,J$38,J$40,J$42,J$44,J$46,J$48))</f>
        <v>1</v>
      </c>
      <c r="K41" s="14">
        <f>RANK(K40,(K$8,K$10,K$14,K$18,K$24,K$28,K$30,K$36,K$38,K$40,K$42,K$44,K$46,K$48))</f>
        <v>2</v>
      </c>
      <c r="L41" s="14">
        <f>RANK(L40,(L$8,L$10,L$14,L$18,L$24,L$28,L$30,L$36,L$38,L$40,L$42,L$44,L$46,L$48))</f>
        <v>3</v>
      </c>
      <c r="M41" s="21">
        <f>RANK(M40,(M$8,M$10,M$14,M$18,M$24,M$28,M$30,M$36,M$38,M$40,M$42,M$44,M$46,M$48))</f>
        <v>3</v>
      </c>
      <c r="N41" s="29">
        <f>RANK(N40,(N$8,N$10,N$14,N$18,N$24,N$28,N$30,N$36,N$38,N$40,N$42,N$44,N$46,N$48))</f>
        <v>2</v>
      </c>
      <c r="O41" s="14">
        <f>RANK(O40,(O$8,O$10,O$14,O$18,O$24,O$28,O$30,O$36,O$38,O$40,O$42,O$44,O$46,O$48))</f>
        <v>3</v>
      </c>
      <c r="P41" s="14">
        <f>RANK(P40,(P$8,P$10,P$14,P$18,P$24,P$28,P$30,P$36,P$38,P$40,P$42,P$44,P$46,P$48))</f>
        <v>3</v>
      </c>
      <c r="Q41" s="21">
        <f>RANK(Q40,(Q$8,Q$10,Q$14,Q$18,Q$24,Q$28,Q$30,Q$36,Q$38,Q$40,Q$42,Q$44,Q$46,Q$48))</f>
        <v>3</v>
      </c>
      <c r="R41" s="29">
        <f>RANK(R40,(R$8,R$10,R$14,R$18,R$24,R$28,R$30,R$36,R$38,R$40,R$42,R$44,R$46,R$48))</f>
        <v>3</v>
      </c>
      <c r="S41" s="29">
        <f>RANK(S40,(S$8,S$10,S$14,S$18,S$24,S$28,S$30,S$36,S$38,S$40,S$42,S$44,S$46,S$48))</f>
        <v>4</v>
      </c>
      <c r="T41" s="14">
        <f>RANK(T40,(T$8,T$10,T$14,T$18,T$24,T$28,T$30,T$36,T$38,T$40,T$42,T$44,T$46,T$48))</f>
        <v>1</v>
      </c>
      <c r="U41" s="21">
        <f>RANK(U40,(U$8,U$10,U$14,U$18,U$24,U$28,U$30,U$36,U$38,U$40,U$42,U$44,U$46,U$48))</f>
        <v>1</v>
      </c>
      <c r="V41" s="29">
        <f>RANK(V40,(V$8,V$10,V$14,V$18,V$24,V$28,V$30,V$36,V$38,V$40,V$42,V$44,V$46,V$48))</f>
        <v>1</v>
      </c>
      <c r="W41" s="14">
        <f>RANK(W40,(W$8,W$10,W$14,W$18,W$24,W$28,W$30,W$36,W$38,W$40,W$42,W$44,W$46,W$48))</f>
        <v>9</v>
      </c>
      <c r="X41" s="21">
        <f>RANK(X40,(X$8,X$10,X$14,X$18,X$24,X$28,X$30,X$36,X$38,X$40,X$42,X$44,X$46,X$48))</f>
        <v>9</v>
      </c>
      <c r="Y41" s="29">
        <f>RANK(Y40,(Y$8,Y$10,Y$14,Y$18,Y$24,Y$28,Y$30,Y$36,Y$38,Y$40,Y$42,Y$44,Y$46,Y$48))</f>
        <v>9</v>
      </c>
      <c r="Z41" s="29">
        <f>RANK(Z40,(Z$8,Z$10,Z$14,Z$18,Z$24,Z$28,Z$30,Z$36,Z$38,Z$40,Z$42,Z$44,Z$46,Z$48))</f>
        <v>3</v>
      </c>
      <c r="AA41" s="14">
        <f>RANK(AA40,(AA$8,AA$10,AA$14,AA$18,AA$24,AA$28,AA$30,AA$36,AA$38,AA$40,AA$42,AA$44,AA$46,AA$48))</f>
        <v>1</v>
      </c>
      <c r="AB41" s="14">
        <f>RANK(AB40,(AB$8,AB$10,AB$14,AB$18,AB$24,AB$28,AB$30,AB$36,AB$38,AB$40,AB$42,AB$44,AB$46,AB$48))</f>
        <v>6</v>
      </c>
      <c r="AC41" s="21">
        <f>RANK(AC40,(AC$8,AC$10,AC$14,AC$18,AC$24,AC$28,AC$30,AC$36,AC$38,AC$40,AC$42,AC$44,AC$46,AC$48))</f>
        <v>1</v>
      </c>
      <c r="AD41" s="29">
        <f>RANK(AD40,(AD$8,AD$10,AD$14,AD$18,AD$24,AD$28,AD$30,AD$36,AD$38,AD$40,AD$42,AD$44,AD$46,AD$48))</f>
        <v>4</v>
      </c>
      <c r="AE41" s="14">
        <f>RANK(AE40,(AE$8,AE$10,AE$14,AE$18,AE$24,AE$28,AE$30,AE$36,AE$38,AE$40,AE$42,AE$44,AE$46,AE$48))</f>
        <v>1</v>
      </c>
      <c r="AF41" s="21">
        <f>RANK(AF40,(AF$8,AF$10,AF$14,AF$18,AF$24,AF$28,AF$30,AF$36,AF$38,AF$40,AF$42,AF$44,AF$46,AF$48))</f>
        <v>1</v>
      </c>
      <c r="AG41" s="29">
        <f>RANK(AG40,(AG$8,AG$10,AG$14,AG$18,AG$24,AG$28,AG$30,AG$36,AG$38,AG$40,AG$42,AG$44,AG$46,AG$48))</f>
        <v>1</v>
      </c>
      <c r="AH41" s="29">
        <f>RANK(AH40,(AH$8,AH$10,AH$14,AH$18,AH$24,AH$28,AH$30,AH$36,AH$38,AH$40,AH$42,AH$44,AH$46,AH$48))</f>
        <v>1</v>
      </c>
      <c r="AI41" s="21"/>
      <c r="AJ41" s="29">
        <f>RANK(AJ40,(AJ$8,AJ$10,AJ$14,AJ$18,AJ$24,AJ$28,AJ$30,AJ$36,AJ$38,AJ$40,AJ$42,AJ$44,AJ$46,AJ$48))</f>
        <v>1</v>
      </c>
      <c r="AK41" s="53"/>
      <c r="AL41" s="95"/>
    </row>
    <row r="42" spans="1:38" ht="33" customHeight="1">
      <c r="A42" s="101" t="s">
        <v>83</v>
      </c>
      <c r="B42" s="13">
        <v>90</v>
      </c>
      <c r="C42" s="13">
        <v>84</v>
      </c>
      <c r="D42" s="28">
        <v>88</v>
      </c>
      <c r="E42" s="23">
        <f>SUM(B42:D42)</f>
        <v>262</v>
      </c>
      <c r="F42" s="13">
        <v>68</v>
      </c>
      <c r="G42" s="13">
        <v>64</v>
      </c>
      <c r="H42" s="28">
        <v>68</v>
      </c>
      <c r="I42" s="23">
        <f>SUM(F42:H42)</f>
        <v>200</v>
      </c>
      <c r="J42" s="23">
        <f>AVERAGE(E42,I42)</f>
        <v>231</v>
      </c>
      <c r="K42" s="13">
        <v>72</v>
      </c>
      <c r="L42" s="13">
        <v>70</v>
      </c>
      <c r="M42" s="28">
        <v>68</v>
      </c>
      <c r="N42" s="23">
        <f>SUM(K42:M42)</f>
        <v>210</v>
      </c>
      <c r="O42" s="13">
        <v>78</v>
      </c>
      <c r="P42" s="13">
        <v>80</v>
      </c>
      <c r="Q42" s="28">
        <v>78</v>
      </c>
      <c r="R42" s="23">
        <f>SUM(O42:Q42)</f>
        <v>236</v>
      </c>
      <c r="S42" s="23">
        <f>AVERAGE(N42,R42)</f>
        <v>223</v>
      </c>
      <c r="T42" s="13">
        <v>79</v>
      </c>
      <c r="U42" s="28">
        <v>77</v>
      </c>
      <c r="V42" s="23">
        <f>SUM(T42:U42)</f>
        <v>156</v>
      </c>
      <c r="W42" s="13">
        <v>80</v>
      </c>
      <c r="X42" s="28">
        <v>77</v>
      </c>
      <c r="Y42" s="23">
        <f>SUM(W42:X42)</f>
        <v>157</v>
      </c>
      <c r="Z42" s="23">
        <f>AVERAGE(V42,Y42)</f>
        <v>156.5</v>
      </c>
      <c r="AA42" s="13">
        <v>28</v>
      </c>
      <c r="AB42" s="13">
        <v>33</v>
      </c>
      <c r="AC42" s="28">
        <v>28</v>
      </c>
      <c r="AD42" s="23">
        <f>SUM(AA42:AC42)</f>
        <v>89</v>
      </c>
      <c r="AE42" s="13">
        <v>31</v>
      </c>
      <c r="AF42" s="28">
        <v>30</v>
      </c>
      <c r="AG42" s="23">
        <f>SUM(AE42:AF42)</f>
        <v>61</v>
      </c>
      <c r="AH42" s="26">
        <f>(J42+S42+Z42+AD42+AG42)/10</f>
        <v>76.05</v>
      </c>
      <c r="AI42" s="27"/>
      <c r="AJ42" s="26">
        <f>AH42+AI42</f>
        <v>76.05</v>
      </c>
      <c r="AK42" s="52">
        <f>RANK(AJ42,(AJ$6,AJ$8,AJ$10,AJ$12,AJ$14,AJ$16,AJ$18,AJ$20,AJ$22,AJ$24,AJ$26,AJ$28,AJ$30,AJ$32,AJ$34,AJ$36,AJ$38,AJ$40,AJ$42,AJ$44,AJ$46,AJ$48,AJ$50))</f>
        <v>9</v>
      </c>
      <c r="AL42" s="94" t="s">
        <v>83</v>
      </c>
    </row>
    <row r="43" spans="1:38" ht="12.75" customHeight="1" thickBot="1">
      <c r="A43" s="102"/>
      <c r="B43" s="14">
        <f>RANK(B42,(B$8,B$10,B$14,B$18,B$24,B$28,B$30,B$36,B$38,B$40,B$42,B$44,B$46,B$48))</f>
        <v>1</v>
      </c>
      <c r="C43" s="14">
        <f>RANK(C42,(C$8,C$10,C$14,C$18,C$24,C$28,C$30,C$36,C$38,C$40,C$42,C$44,C$46,C$48))</f>
        <v>2</v>
      </c>
      <c r="D43" s="21">
        <f>RANK(D42,(D$8,D$10,D$14,D$18,D$24,D$28,D$30,D$36,D$38,D$40,D$42,D$44,D$46,D$48))</f>
        <v>1</v>
      </c>
      <c r="E43" s="29">
        <f>RANK(E42,(E$8,E$10,E$14,E$18,E$24,E$28,E$30,E$36,E$38,E$40,E$42,E$44,E$46,E$48))</f>
        <v>1</v>
      </c>
      <c r="F43" s="14">
        <f>RANK(F42,(F$8,F$10,F$14,F$18,F$24,F$28,F$30,F$36,F$38,F$40,F$42,F$44,F$46,F$48))</f>
        <v>9</v>
      </c>
      <c r="G43" s="14">
        <f>RANK(G42,(G$8,G$10,G$14,G$18,G$24,G$28,G$30,G$36,G$38,G$40,G$42,G$44,G$46,G$48))</f>
        <v>9</v>
      </c>
      <c r="H43" s="21">
        <f>RANK(H42,(H$8,H$10,H$14,H$18,H$24,H$28,H$30,H$36,H$38,H$40,H$42,H$44,H$46,H$48))</f>
        <v>9</v>
      </c>
      <c r="I43" s="29">
        <f>RANK(I42,(I$8,I$10,I$14,I$18,I$24,I$28,I$30,I$36,I$38,I$40,I$42,I$44,I$46,I$48))</f>
        <v>9</v>
      </c>
      <c r="J43" s="29">
        <f>RANK(J42,(J$8,J$10,J$14,J$18,J$24,J$28,J$30,J$36,J$38,J$40,J$42,J$44,J$46,J$48))</f>
        <v>7</v>
      </c>
      <c r="K43" s="14">
        <f>RANK(K42,(K$8,K$10,K$14,K$18,K$24,K$28,K$30,K$36,K$38,K$40,K$42,K$44,K$46,K$48))</f>
        <v>1</v>
      </c>
      <c r="L43" s="14">
        <f>RANK(L42,(L$8,L$10,L$14,L$18,L$24,L$28,L$30,L$36,L$38,L$40,L$42,L$44,L$46,L$48))</f>
        <v>1</v>
      </c>
      <c r="M43" s="21">
        <f>RANK(M42,(M$8,M$10,M$14,M$18,M$24,M$28,M$30,M$36,M$38,M$40,M$42,M$44,M$46,M$48))</f>
        <v>1</v>
      </c>
      <c r="N43" s="29">
        <f>RANK(N42,(N$8,N$10,N$14,N$18,N$24,N$28,N$30,N$36,N$38,N$40,N$42,N$44,N$46,N$48))</f>
        <v>1</v>
      </c>
      <c r="O43" s="14">
        <f>RANK(O42,(O$8,O$10,O$14,O$18,O$24,O$28,O$30,O$36,O$38,O$40,O$42,O$44,O$46,O$48))</f>
        <v>4</v>
      </c>
      <c r="P43" s="14">
        <f>RANK(P42,(P$8,P$10,P$14,P$18,P$24,P$28,P$30,P$36,P$38,P$40,P$42,P$44,P$46,P$48))</f>
        <v>4</v>
      </c>
      <c r="Q43" s="21">
        <f>RANK(Q42,(Q$8,Q$10,Q$14,Q$18,Q$24,Q$28,Q$30,Q$36,Q$38,Q$40,Q$42,Q$44,Q$46,Q$48))</f>
        <v>4</v>
      </c>
      <c r="R43" s="29">
        <f>RANK(R42,(R$8,R$10,R$14,R$18,R$24,R$28,R$30,R$36,R$38,R$40,R$42,R$44,R$46,R$48))</f>
        <v>4</v>
      </c>
      <c r="S43" s="29">
        <f>RANK(S42,(S$8,S$10,S$14,S$18,S$24,S$28,S$30,S$36,S$38,S$40,S$42,S$44,S$46,S$48))</f>
        <v>2</v>
      </c>
      <c r="T43" s="14">
        <f>RANK(T42,(T$8,T$10,T$14,T$18,T$24,T$28,T$30,T$36,T$38,T$40,T$42,T$44,T$46,T$48))</f>
        <v>2</v>
      </c>
      <c r="U43" s="21">
        <f>RANK(U42,(U$8,U$10,U$14,U$18,U$24,U$28,U$30,U$36,U$38,U$40,U$42,U$44,U$46,U$48))</f>
        <v>2</v>
      </c>
      <c r="V43" s="29">
        <f>RANK(V42,(V$8,V$10,V$14,V$18,V$24,V$28,V$30,V$36,V$38,V$40,V$42,V$44,V$46,V$48))</f>
        <v>2</v>
      </c>
      <c r="W43" s="14">
        <f>RANK(W42,(W$8,W$10,W$14,W$18,W$24,W$28,W$30,W$36,W$38,W$40,W$42,W$44,W$46,W$48))</f>
        <v>8</v>
      </c>
      <c r="X43" s="21">
        <f>RANK(X42,(X$8,X$10,X$14,X$18,X$24,X$28,X$30,X$36,X$38,X$40,X$42,X$44,X$46,X$48))</f>
        <v>8</v>
      </c>
      <c r="Y43" s="29">
        <f>RANK(Y42,(Y$8,Y$10,Y$14,Y$18,Y$24,Y$28,Y$30,Y$36,Y$38,Y$40,Y$42,Y$44,Y$46,Y$48))</f>
        <v>8</v>
      </c>
      <c r="Z43" s="29">
        <f>RANK(Z42,(Z$8,Z$10,Z$14,Z$18,Z$24,Z$28,Z$30,Z$36,Z$38,Z$40,Z$42,Z$44,Z$46,Z$48))</f>
        <v>5</v>
      </c>
      <c r="AA43" s="14">
        <f>RANK(AA42,(AA$8,AA$10,AA$14,AA$18,AA$24,AA$28,AA$30,AA$36,AA$38,AA$40,AA$42,AA$44,AA$46,AA$48))</f>
        <v>1</v>
      </c>
      <c r="AB43" s="14">
        <f>RANK(AB42,(AB$8,AB$10,AB$14,AB$18,AB$24,AB$28,AB$30,AB$36,AB$38,AB$40,AB$42,AB$44,AB$46,AB$48))</f>
        <v>3</v>
      </c>
      <c r="AC43" s="21">
        <f>RANK(AC42,(AC$8,AC$10,AC$14,AC$18,AC$24,AC$28,AC$30,AC$36,AC$38,AC$40,AC$42,AC$44,AC$46,AC$48))</f>
        <v>1</v>
      </c>
      <c r="AD43" s="29">
        <f>RANK(AD42,(AD$8,AD$10,AD$14,AD$18,AD$24,AD$28,AD$30,AD$36,AD$38,AD$40,AD$42,AD$44,AD$46,AD$48))</f>
        <v>3</v>
      </c>
      <c r="AE43" s="14">
        <f>RANK(AE42,(AE$8,AE$10,AE$14,AE$18,AE$24,AE$28,AE$30,AE$36,AE$38,AE$40,AE$42,AE$44,AE$46,AE$48))</f>
        <v>11</v>
      </c>
      <c r="AF43" s="21">
        <f>RANK(AF42,(AF$8,AF$10,AF$14,AF$18,AF$24,AF$28,AF$30,AF$36,AF$38,AF$40,AF$42,AF$44,AF$46,AF$48))</f>
        <v>13</v>
      </c>
      <c r="AG43" s="29">
        <f>RANK(AG42,(AG$8,AG$10,AG$14,AG$18,AG$24,AG$28,AG$30,AG$36,AG$38,AG$40,AG$42,AG$44,AG$46,AG$48))</f>
        <v>13</v>
      </c>
      <c r="AH43" s="29">
        <f>RANK(AH42,(AH$8,AH$10,AH$14,AH$18,AH$24,AH$28,AH$30,AH$36,AH$38,AH$40,AH$42,AH$44,AH$46,AH$48))</f>
        <v>7</v>
      </c>
      <c r="AI43" s="21"/>
      <c r="AJ43" s="29">
        <f>RANK(AJ42,(AJ$8,AJ$10,AJ$14,AJ$18,AJ$24,AJ$28,AJ$30,AJ$36,AJ$38,AJ$40,AJ$42,AJ$44,AJ$46,AJ$48))</f>
        <v>7</v>
      </c>
      <c r="AK43" s="53"/>
      <c r="AL43" s="95"/>
    </row>
    <row r="44" spans="1:38" ht="33" customHeight="1">
      <c r="A44" s="101" t="s">
        <v>48</v>
      </c>
      <c r="B44" s="13">
        <v>87</v>
      </c>
      <c r="C44" s="13">
        <v>85</v>
      </c>
      <c r="D44" s="28">
        <v>88</v>
      </c>
      <c r="E44" s="23">
        <f>SUM(B44:D44)</f>
        <v>260</v>
      </c>
      <c r="F44" s="13">
        <v>76</v>
      </c>
      <c r="G44" s="13">
        <v>74</v>
      </c>
      <c r="H44" s="28">
        <v>76</v>
      </c>
      <c r="I44" s="23">
        <f>SUM(F44:H44)</f>
        <v>226</v>
      </c>
      <c r="J44" s="23">
        <f>AVERAGE(E44,I44)</f>
        <v>243</v>
      </c>
      <c r="K44" s="13">
        <v>65</v>
      </c>
      <c r="L44" s="13">
        <v>65</v>
      </c>
      <c r="M44" s="28">
        <v>66</v>
      </c>
      <c r="N44" s="23">
        <f>SUM(K44:M44)</f>
        <v>196</v>
      </c>
      <c r="O44" s="13">
        <v>82</v>
      </c>
      <c r="P44" s="13">
        <v>82</v>
      </c>
      <c r="Q44" s="28">
        <v>83</v>
      </c>
      <c r="R44" s="23">
        <f>SUM(O44:Q44)</f>
        <v>247</v>
      </c>
      <c r="S44" s="23">
        <f>AVERAGE(N44,R44)</f>
        <v>221.5</v>
      </c>
      <c r="T44" s="13">
        <v>78</v>
      </c>
      <c r="U44" s="28">
        <v>77</v>
      </c>
      <c r="V44" s="23">
        <f>SUM(T44:U44)</f>
        <v>155</v>
      </c>
      <c r="W44" s="13">
        <v>87</v>
      </c>
      <c r="X44" s="28">
        <v>84</v>
      </c>
      <c r="Y44" s="23">
        <f>SUM(W44:X44)</f>
        <v>171</v>
      </c>
      <c r="Z44" s="23">
        <f>AVERAGE(V44,Y44)</f>
        <v>163</v>
      </c>
      <c r="AA44" s="13">
        <v>28</v>
      </c>
      <c r="AB44" s="13">
        <v>35</v>
      </c>
      <c r="AC44" s="28">
        <v>28</v>
      </c>
      <c r="AD44" s="23">
        <f>SUM(AA44:AC44)</f>
        <v>91</v>
      </c>
      <c r="AE44" s="13">
        <v>37</v>
      </c>
      <c r="AF44" s="28">
        <v>39</v>
      </c>
      <c r="AG44" s="23">
        <f>SUM(AE44:AF44)</f>
        <v>76</v>
      </c>
      <c r="AH44" s="26">
        <f>(J44+S44+Z44+AD44+AG44)/10</f>
        <v>79.45</v>
      </c>
      <c r="AI44" s="27"/>
      <c r="AJ44" s="26">
        <f>AH44+AI44</f>
        <v>79.45</v>
      </c>
      <c r="AK44" s="52">
        <f>RANK(AJ44,(AJ$6,AJ$8,AJ$10,AJ$12,AJ$14,AJ$16,AJ$18,AJ$20,AJ$22,AJ$24,AJ$26,AJ$28,AJ$30,AJ$32,AJ$34,AJ$36,AJ$38,AJ$40,AJ$42,AJ$44,AJ$46,AJ$48,AJ$50))</f>
        <v>4</v>
      </c>
      <c r="AL44" s="94" t="s">
        <v>48</v>
      </c>
    </row>
    <row r="45" spans="1:38" ht="12.75" customHeight="1" thickBot="1">
      <c r="A45" s="102"/>
      <c r="B45" s="14">
        <f>RANK(B44,(B$8,B$10,B$14,B$18,B$24,B$28,B$30,B$36,B$38,B$40,B$42,B$44,B$46,B$48))</f>
        <v>4</v>
      </c>
      <c r="C45" s="14">
        <f>RANK(C44,(C$8,C$10,C$14,C$18,C$24,C$28,C$30,C$36,C$38,C$40,C$42,C$44,C$46,C$48))</f>
        <v>1</v>
      </c>
      <c r="D45" s="21">
        <f>RANK(D44,(D$8,D$10,D$14,D$18,D$24,D$28,D$30,D$36,D$38,D$40,D$42,D$44,D$46,D$48))</f>
        <v>1</v>
      </c>
      <c r="E45" s="29">
        <f>RANK(E44,(E$8,E$10,E$14,E$18,E$24,E$28,E$30,E$36,E$38,E$40,E$42,E$44,E$46,E$48))</f>
        <v>2</v>
      </c>
      <c r="F45" s="14">
        <f>RANK(F44,(F$8,F$10,F$14,F$18,F$24,F$28,F$30,F$36,F$38,F$40,F$42,F$44,F$46,F$48))</f>
        <v>6</v>
      </c>
      <c r="G45" s="14">
        <f>RANK(G44,(G$8,G$10,G$14,G$18,G$24,G$28,G$30,G$36,G$38,G$40,G$42,G$44,G$46,G$48))</f>
        <v>6</v>
      </c>
      <c r="H45" s="21">
        <f>RANK(H44,(H$8,H$10,H$14,H$18,H$24,H$28,H$30,H$36,H$38,H$40,H$42,H$44,H$46,H$48))</f>
        <v>6</v>
      </c>
      <c r="I45" s="29">
        <f>RANK(I44,(I$8,I$10,I$14,I$18,I$24,I$28,I$30,I$36,I$38,I$40,I$42,I$44,I$46,I$48))</f>
        <v>6</v>
      </c>
      <c r="J45" s="29">
        <f>RANK(J44,(J$8,J$10,J$14,J$18,J$24,J$28,J$30,J$36,J$38,J$40,J$42,J$44,J$46,J$48))</f>
        <v>3</v>
      </c>
      <c r="K45" s="14">
        <f>RANK(K44,(K$8,K$10,K$14,K$18,K$24,K$28,K$30,K$36,K$38,K$40,K$42,K$44,K$46,K$48))</f>
        <v>3</v>
      </c>
      <c r="L45" s="14">
        <f>RANK(L44,(L$8,L$10,L$14,L$18,L$24,L$28,L$30,L$36,L$38,L$40,L$42,L$44,L$46,L$48))</f>
        <v>5</v>
      </c>
      <c r="M45" s="21">
        <f>RANK(M44,(M$8,M$10,M$14,M$18,M$24,M$28,M$30,M$36,M$38,M$40,M$42,M$44,M$46,M$48))</f>
        <v>4</v>
      </c>
      <c r="N45" s="29">
        <f>RANK(N44,(N$8,N$10,N$14,N$18,N$24,N$28,N$30,N$36,N$38,N$40,N$42,N$44,N$46,N$48))</f>
        <v>5</v>
      </c>
      <c r="O45" s="14">
        <f>RANK(O44,(O$8,O$10,O$14,O$18,O$24,O$28,O$30,O$36,O$38,O$40,O$42,O$44,O$46,O$48))</f>
        <v>2</v>
      </c>
      <c r="P45" s="14">
        <f>RANK(P44,(P$8,P$10,P$14,P$18,P$24,P$28,P$30,P$36,P$38,P$40,P$42,P$44,P$46,P$48))</f>
        <v>1</v>
      </c>
      <c r="Q45" s="21">
        <f>RANK(Q44,(Q$8,Q$10,Q$14,Q$18,Q$24,Q$28,Q$30,Q$36,Q$38,Q$40,Q$42,Q$44,Q$46,Q$48))</f>
        <v>1</v>
      </c>
      <c r="R45" s="29">
        <f>RANK(R44,(R$8,R$10,R$14,R$18,R$24,R$28,R$30,R$36,R$38,R$40,R$42,R$44,R$46,R$48))</f>
        <v>2</v>
      </c>
      <c r="S45" s="29">
        <f>RANK(S44,(S$8,S$10,S$14,S$18,S$24,S$28,S$30,S$36,S$38,S$40,S$42,S$44,S$46,S$48))</f>
        <v>3</v>
      </c>
      <c r="T45" s="14">
        <f>RANK(T44,(T$8,T$10,T$14,T$18,T$24,T$28,T$30,T$36,T$38,T$40,T$42,T$44,T$46,T$48))</f>
        <v>3</v>
      </c>
      <c r="U45" s="21">
        <f>RANK(U44,(U$8,U$10,U$14,U$18,U$24,U$28,U$30,U$36,U$38,U$40,U$42,U$44,U$46,U$48))</f>
        <v>2</v>
      </c>
      <c r="V45" s="29">
        <f>RANK(V44,(V$8,V$10,V$14,V$18,V$24,V$28,V$30,V$36,V$38,V$40,V$42,V$44,V$46,V$48))</f>
        <v>3</v>
      </c>
      <c r="W45" s="14">
        <f>RANK(W44,(W$8,W$10,W$14,W$18,W$24,W$28,W$30,W$36,W$38,W$40,W$42,W$44,W$46,W$48))</f>
        <v>1</v>
      </c>
      <c r="X45" s="21">
        <f>RANK(X44,(X$8,X$10,X$14,X$18,X$24,X$28,X$30,X$36,X$38,X$40,X$42,X$44,X$46,X$48))</f>
        <v>2</v>
      </c>
      <c r="Y45" s="29">
        <f>RANK(Y44,(Y$8,Y$10,Y$14,Y$18,Y$24,Y$28,Y$30,Y$36,Y$38,Y$40,Y$42,Y$44,Y$46,Y$48))</f>
        <v>2</v>
      </c>
      <c r="Z45" s="29">
        <f>RANK(Z44,(Z$8,Z$10,Z$14,Z$18,Z$24,Z$28,Z$30,Z$36,Z$38,Z$40,Z$42,Z$44,Z$46,Z$48))</f>
        <v>1</v>
      </c>
      <c r="AA45" s="14">
        <f>RANK(AA44,(AA$8,AA$10,AA$14,AA$18,AA$24,AA$28,AA$30,AA$36,AA$38,AA$40,AA$42,AA$44,AA$46,AA$48))</f>
        <v>1</v>
      </c>
      <c r="AB45" s="14">
        <f>RANK(AB44,(AB$8,AB$10,AB$14,AB$18,AB$24,AB$28,AB$30,AB$36,AB$38,AB$40,AB$42,AB$44,AB$46,AB$48))</f>
        <v>1</v>
      </c>
      <c r="AC45" s="21">
        <f>RANK(AC44,(AC$8,AC$10,AC$14,AC$18,AC$24,AC$28,AC$30,AC$36,AC$38,AC$40,AC$42,AC$44,AC$46,AC$48))</f>
        <v>1</v>
      </c>
      <c r="AD45" s="29">
        <f>RANK(AD44,(AD$8,AD$10,AD$14,AD$18,AD$24,AD$28,AD$30,AD$36,AD$38,AD$40,AD$42,AD$44,AD$46,AD$48))</f>
        <v>1</v>
      </c>
      <c r="AE45" s="14">
        <f>RANK(AE44,(AE$8,AE$10,AE$14,AE$18,AE$24,AE$28,AE$30,AE$36,AE$38,AE$40,AE$42,AE$44,AE$46,AE$48))</f>
        <v>6</v>
      </c>
      <c r="AF45" s="21">
        <f>RANK(AF44,(AF$8,AF$10,AF$14,AF$18,AF$24,AF$28,AF$30,AF$36,AF$38,AF$40,AF$42,AF$44,AF$46,AF$48))</f>
        <v>6</v>
      </c>
      <c r="AG45" s="29">
        <f>RANK(AG44,(AG$8,AG$10,AG$14,AG$18,AG$24,AG$28,AG$30,AG$36,AG$38,AG$40,AG$42,AG$44,AG$46,AG$48))</f>
        <v>7</v>
      </c>
      <c r="AH45" s="29">
        <f>RANK(AH44,(AH$8,AH$10,AH$14,AH$18,AH$24,AH$28,AH$30,AH$36,AH$38,AH$40,AH$42,AH$44,AH$46,AH$48))</f>
        <v>2</v>
      </c>
      <c r="AI45" s="21"/>
      <c r="AJ45" s="29">
        <f>RANK(AJ44,(AJ$8,AJ$10,AJ$14,AJ$18,AJ$24,AJ$28,AJ$30,AJ$36,AJ$38,AJ$40,AJ$42,AJ$44,AJ$46,AJ$48))</f>
        <v>2</v>
      </c>
      <c r="AK45" s="53"/>
      <c r="AL45" s="95"/>
    </row>
    <row r="46" spans="1:38" ht="33" customHeight="1">
      <c r="A46" s="96" t="s">
        <v>49</v>
      </c>
      <c r="B46" s="13">
        <v>84</v>
      </c>
      <c r="C46" s="13">
        <v>75</v>
      </c>
      <c r="D46" s="28">
        <v>84</v>
      </c>
      <c r="E46" s="23">
        <f>SUM(B46:D46)</f>
        <v>243</v>
      </c>
      <c r="F46" s="13">
        <v>69</v>
      </c>
      <c r="G46" s="13">
        <v>65</v>
      </c>
      <c r="H46" s="28">
        <v>69</v>
      </c>
      <c r="I46" s="23">
        <f>SUM(F46:H46)</f>
        <v>203</v>
      </c>
      <c r="J46" s="23">
        <f>AVERAGE(E46,I46)</f>
        <v>223</v>
      </c>
      <c r="K46" s="13">
        <v>60</v>
      </c>
      <c r="L46" s="13">
        <v>62</v>
      </c>
      <c r="M46" s="28">
        <v>62</v>
      </c>
      <c r="N46" s="23">
        <f>SUM(K46:M46)</f>
        <v>184</v>
      </c>
      <c r="O46" s="13">
        <v>78</v>
      </c>
      <c r="P46" s="13">
        <v>75</v>
      </c>
      <c r="Q46" s="28">
        <v>78</v>
      </c>
      <c r="R46" s="23">
        <f>SUM(O46:Q46)</f>
        <v>231</v>
      </c>
      <c r="S46" s="23">
        <f>AVERAGE(N46,R46)</f>
        <v>207.5</v>
      </c>
      <c r="T46" s="13">
        <v>74</v>
      </c>
      <c r="U46" s="28">
        <v>71</v>
      </c>
      <c r="V46" s="23">
        <f>SUM(T46:U46)</f>
        <v>145</v>
      </c>
      <c r="W46" s="13">
        <v>77</v>
      </c>
      <c r="X46" s="28">
        <v>72</v>
      </c>
      <c r="Y46" s="23">
        <f>SUM(W46:X46)</f>
        <v>149</v>
      </c>
      <c r="Z46" s="23">
        <f>AVERAGE(V46,Y46)</f>
        <v>147</v>
      </c>
      <c r="AA46" s="13">
        <v>23</v>
      </c>
      <c r="AB46" s="13">
        <v>27</v>
      </c>
      <c r="AC46" s="28">
        <v>22.5</v>
      </c>
      <c r="AD46" s="23">
        <f>SUM(AA46:AC46)</f>
        <v>72.5</v>
      </c>
      <c r="AE46" s="13">
        <v>36</v>
      </c>
      <c r="AF46" s="28">
        <v>38</v>
      </c>
      <c r="AG46" s="23">
        <f>SUM(AE46:AF46)</f>
        <v>74</v>
      </c>
      <c r="AH46" s="26">
        <f>(J46+S46+Z46+AD46+AG46)/10</f>
        <v>72.400000000000006</v>
      </c>
      <c r="AI46" s="27"/>
      <c r="AJ46" s="26">
        <f>AH46+AI46</f>
        <v>72.400000000000006</v>
      </c>
      <c r="AK46" s="52">
        <f>RANK(AJ46,(AJ$6,AJ$8,AJ$10,AJ$12,AJ$14,AJ$16,AJ$18,AJ$20,AJ$22,AJ$24,AJ$26,AJ$28,AJ$30,AJ$32,AJ$34,AJ$36,AJ$38,AJ$40,AJ$42,AJ$44,AJ$46,AJ$48,AJ$50))</f>
        <v>13</v>
      </c>
      <c r="AL46" s="98" t="s">
        <v>49</v>
      </c>
    </row>
    <row r="47" spans="1:38" ht="12.75" customHeight="1" thickBot="1">
      <c r="A47" s="97"/>
      <c r="B47" s="14">
        <f>RANK(B46,(B$8,B$10,B$14,B$18,B$24,B$28,B$30,B$36,B$38,B$40,B$42,B$44,B$46,B$48))</f>
        <v>8</v>
      </c>
      <c r="C47" s="14">
        <f>RANK(C46,(C$8,C$10,C$14,C$18,C$24,C$28,C$30,C$36,C$38,C$40,C$42,C$44,C$46,C$48))</f>
        <v>9</v>
      </c>
      <c r="D47" s="21">
        <f>RANK(D46,(D$8,D$10,D$14,D$18,D$24,D$28,D$30,D$36,D$38,D$40,D$42,D$44,D$46,D$48))</f>
        <v>7</v>
      </c>
      <c r="E47" s="29">
        <f>RANK(E46,(E$8,E$10,E$14,E$18,E$24,E$28,E$30,E$36,E$38,E$40,E$42,E$44,E$46,E$48))</f>
        <v>8</v>
      </c>
      <c r="F47" s="14">
        <f>RANK(F46,(F$8,F$10,F$14,F$18,F$24,F$28,F$30,F$36,F$38,F$40,F$42,F$44,F$46,F$48))</f>
        <v>8</v>
      </c>
      <c r="G47" s="14">
        <f>RANK(G46,(G$8,G$10,G$14,G$18,G$24,G$28,G$30,G$36,G$38,G$40,G$42,G$44,G$46,G$48))</f>
        <v>8</v>
      </c>
      <c r="H47" s="21">
        <f>RANK(H46,(H$8,H$10,H$14,H$18,H$24,H$28,H$30,H$36,H$38,H$40,H$42,H$44,H$46,H$48))</f>
        <v>8</v>
      </c>
      <c r="I47" s="29">
        <f>RANK(I46,(I$8,I$10,I$14,I$18,I$24,I$28,I$30,I$36,I$38,I$40,I$42,I$44,I$46,I$48))</f>
        <v>8</v>
      </c>
      <c r="J47" s="29">
        <f>RANK(J46,(J$8,J$10,J$14,J$18,J$24,J$28,J$30,J$36,J$38,J$40,J$42,J$44,J$46,J$48))</f>
        <v>9</v>
      </c>
      <c r="K47" s="14">
        <f>RANK(K46,(K$8,K$10,K$14,K$18,K$24,K$28,K$30,K$36,K$38,K$40,K$42,K$44,K$46,K$48))</f>
        <v>10</v>
      </c>
      <c r="L47" s="14">
        <f>RANK(L46,(L$8,L$10,L$14,L$18,L$24,L$28,L$30,L$36,L$38,L$40,L$42,L$44,L$46,L$48))</f>
        <v>10</v>
      </c>
      <c r="M47" s="21">
        <f>RANK(M46,(M$8,M$10,M$14,M$18,M$24,M$28,M$30,M$36,M$38,M$40,M$42,M$44,M$46,M$48))</f>
        <v>7</v>
      </c>
      <c r="N47" s="29">
        <f>RANK(N46,(N$8,N$10,N$14,N$18,N$24,N$28,N$30,N$36,N$38,N$40,N$42,N$44,N$46,N$48))</f>
        <v>11</v>
      </c>
      <c r="O47" s="14">
        <f>RANK(O46,(O$8,O$10,O$14,O$18,O$24,O$28,O$30,O$36,O$38,O$40,O$42,O$44,O$46,O$48))</f>
        <v>4</v>
      </c>
      <c r="P47" s="14">
        <f>RANK(P46,(P$8,P$10,P$14,P$18,P$24,P$28,P$30,P$36,P$38,P$40,P$42,P$44,P$46,P$48))</f>
        <v>5</v>
      </c>
      <c r="Q47" s="21">
        <f>RANK(Q46,(Q$8,Q$10,Q$14,Q$18,Q$24,Q$28,Q$30,Q$36,Q$38,Q$40,Q$42,Q$44,Q$46,Q$48))</f>
        <v>4</v>
      </c>
      <c r="R47" s="29">
        <f>RANK(R46,(R$8,R$10,R$14,R$18,R$24,R$28,R$30,R$36,R$38,R$40,R$42,R$44,R$46,R$48))</f>
        <v>5</v>
      </c>
      <c r="S47" s="29">
        <f>RANK(S46,(S$8,S$10,S$14,S$18,S$24,S$28,S$30,S$36,S$38,S$40,S$42,S$44,S$46,S$48))</f>
        <v>5</v>
      </c>
      <c r="T47" s="14">
        <f>RANK(T46,(T$8,T$10,T$14,T$18,T$24,T$28,T$30,T$36,T$38,T$40,T$42,T$44,T$46,T$48))</f>
        <v>8</v>
      </c>
      <c r="U47" s="21">
        <f>RANK(U46,(U$8,U$10,U$14,U$18,U$24,U$28,U$30,U$36,U$38,U$40,U$42,U$44,U$46,U$48))</f>
        <v>9</v>
      </c>
      <c r="V47" s="29">
        <f>RANK(V46,(V$8,V$10,V$14,V$18,V$24,V$28,V$30,V$36,V$38,V$40,V$42,V$44,V$46,V$48))</f>
        <v>9</v>
      </c>
      <c r="W47" s="14">
        <f>RANK(W46,(W$8,W$10,W$14,W$18,W$24,W$28,W$30,W$36,W$38,W$40,W$42,W$44,W$46,W$48))</f>
        <v>10</v>
      </c>
      <c r="X47" s="21">
        <f>RANK(X46,(X$8,X$10,X$14,X$18,X$24,X$28,X$30,X$36,X$38,X$40,X$42,X$44,X$46,X$48))</f>
        <v>10</v>
      </c>
      <c r="Y47" s="29">
        <f>RANK(Y46,(Y$8,Y$10,Y$14,Y$18,Y$24,Y$28,Y$30,Y$36,Y$38,Y$40,Y$42,Y$44,Y$46,Y$48))</f>
        <v>10</v>
      </c>
      <c r="Z47" s="29">
        <f>RANK(Z46,(Z$8,Z$10,Z$14,Z$18,Z$24,Z$28,Z$30,Z$36,Z$38,Z$40,Z$42,Z$44,Z$46,Z$48))</f>
        <v>10</v>
      </c>
      <c r="AA47" s="14">
        <f>RANK(AA46,(AA$8,AA$10,AA$14,AA$18,AA$24,AA$28,AA$30,AA$36,AA$38,AA$40,AA$42,AA$44,AA$46,AA$48))</f>
        <v>13</v>
      </c>
      <c r="AB47" s="14">
        <f>RANK(AB46,(AB$8,AB$10,AB$14,AB$18,AB$24,AB$28,AB$30,AB$36,AB$38,AB$40,AB$42,AB$44,AB$46,AB$48))</f>
        <v>12</v>
      </c>
      <c r="AC47" s="21">
        <f>RANK(AC46,(AC$8,AC$10,AC$14,AC$18,AC$24,AC$28,AC$30,AC$36,AC$38,AC$40,AC$42,AC$44,AC$46,AC$48))</f>
        <v>13</v>
      </c>
      <c r="AD47" s="29">
        <f>RANK(AD46,(AD$8,AD$10,AD$14,AD$18,AD$24,AD$28,AD$30,AD$36,AD$38,AD$40,AD$42,AD$44,AD$46,AD$48))</f>
        <v>13</v>
      </c>
      <c r="AE47" s="14">
        <f>RANK(AE46,(AE$8,AE$10,AE$14,AE$18,AE$24,AE$28,AE$30,AE$36,AE$38,AE$40,AE$42,AE$44,AE$46,AE$48))</f>
        <v>8</v>
      </c>
      <c r="AF47" s="21">
        <f>RANK(AF46,(AF$8,AF$10,AF$14,AF$18,AF$24,AF$28,AF$30,AF$36,AF$38,AF$40,AF$42,AF$44,AF$46,AF$48))</f>
        <v>7</v>
      </c>
      <c r="AG47" s="29">
        <f>RANK(AG46,(AG$8,AG$10,AG$14,AG$18,AG$24,AG$28,AG$30,AG$36,AG$38,AG$40,AG$42,AG$44,AG$46,AG$48))</f>
        <v>8</v>
      </c>
      <c r="AH47" s="29">
        <f>RANK(AH46,(AH$8,AH$10,AH$14,AH$18,AH$24,AH$28,AH$30,AH$36,AH$38,AH$40,AH$42,AH$44,AH$46,AH$48))</f>
        <v>9</v>
      </c>
      <c r="AI47" s="21"/>
      <c r="AJ47" s="29">
        <f>RANK(AJ46,(AJ$8,AJ$10,AJ$14,AJ$18,AJ$24,AJ$28,AJ$30,AJ$36,AJ$38,AJ$40,AJ$42,AJ$44,AJ$46,AJ$48))</f>
        <v>9</v>
      </c>
      <c r="AK47" s="53"/>
      <c r="AL47" s="99"/>
    </row>
    <row r="48" spans="1:38" ht="33" customHeight="1">
      <c r="A48" s="101" t="s">
        <v>50</v>
      </c>
      <c r="B48" s="13">
        <v>85</v>
      </c>
      <c r="C48" s="13">
        <v>83</v>
      </c>
      <c r="D48" s="28">
        <v>87</v>
      </c>
      <c r="E48" s="23">
        <f>SUM(B48:D48)</f>
        <v>255</v>
      </c>
      <c r="F48" s="13">
        <v>81</v>
      </c>
      <c r="G48" s="13">
        <v>77</v>
      </c>
      <c r="H48" s="28">
        <v>77</v>
      </c>
      <c r="I48" s="23">
        <f>SUM(F48:H48)</f>
        <v>235</v>
      </c>
      <c r="J48" s="23">
        <f>AVERAGE(E48,I48)</f>
        <v>245</v>
      </c>
      <c r="K48" s="13">
        <v>62</v>
      </c>
      <c r="L48" s="13">
        <v>63</v>
      </c>
      <c r="M48" s="28">
        <v>63</v>
      </c>
      <c r="N48" s="23">
        <f>SUM(K48:M48)</f>
        <v>188</v>
      </c>
      <c r="O48" s="13">
        <v>77</v>
      </c>
      <c r="P48" s="13">
        <v>70</v>
      </c>
      <c r="Q48" s="28">
        <v>73</v>
      </c>
      <c r="R48" s="23">
        <f>SUM(O48:Q48)</f>
        <v>220</v>
      </c>
      <c r="S48" s="23">
        <f>AVERAGE(N48,R48)</f>
        <v>204</v>
      </c>
      <c r="T48" s="13">
        <v>73</v>
      </c>
      <c r="U48" s="28">
        <v>73</v>
      </c>
      <c r="V48" s="23">
        <f>SUM(T48:U48)</f>
        <v>146</v>
      </c>
      <c r="W48" s="13">
        <v>84</v>
      </c>
      <c r="X48" s="28">
        <v>79</v>
      </c>
      <c r="Y48" s="23">
        <f>SUM(W48:X48)</f>
        <v>163</v>
      </c>
      <c r="Z48" s="23">
        <f>AVERAGE(V48,Y48)</f>
        <v>154.5</v>
      </c>
      <c r="AA48" s="13">
        <v>26</v>
      </c>
      <c r="AB48" s="13">
        <v>31.5</v>
      </c>
      <c r="AC48" s="28">
        <v>26</v>
      </c>
      <c r="AD48" s="23">
        <f>SUM(AA48:AC48)</f>
        <v>83.5</v>
      </c>
      <c r="AE48" s="13">
        <v>43</v>
      </c>
      <c r="AF48" s="28">
        <v>41</v>
      </c>
      <c r="AG48" s="23">
        <f>SUM(AE48:AF48)</f>
        <v>84</v>
      </c>
      <c r="AH48" s="26">
        <f>(J48+S48+Z48+AD48+AG48)/10</f>
        <v>77.099999999999994</v>
      </c>
      <c r="AI48" s="27"/>
      <c r="AJ48" s="26">
        <f>AH48+AI48</f>
        <v>77.099999999999994</v>
      </c>
      <c r="AK48" s="52">
        <f>RANK(AJ48,(AJ$6,AJ$8,AJ$10,AJ$12,AJ$14,AJ$16,AJ$18,AJ$20,AJ$22,AJ$24,AJ$26,AJ$28,AJ$30,AJ$32,AJ$34,AJ$36,AJ$38,AJ$40,AJ$42,AJ$44,AJ$46,AJ$48,AJ$50))</f>
        <v>6</v>
      </c>
      <c r="AL48" s="94" t="s">
        <v>50</v>
      </c>
    </row>
    <row r="49" spans="1:44" ht="12.75" customHeight="1" thickBot="1">
      <c r="A49" s="102"/>
      <c r="B49" s="14">
        <f>RANK(B48,(B$8,B$10,B$14,B$18,B$24,B$28,B$30,B$36,B$38,B$40,B$42,B$44,B$46,B$48))</f>
        <v>6</v>
      </c>
      <c r="C49" s="14">
        <f>RANK(C48,(C$8,C$10,C$14,C$18,C$24,C$28,C$30,C$36,C$38,C$40,C$42,C$44,C$46,C$48))</f>
        <v>3</v>
      </c>
      <c r="D49" s="21">
        <f>RANK(D48,(D$8,D$10,D$14,D$18,D$24,D$28,D$30,D$36,D$38,D$40,D$42,D$44,D$46,D$48))</f>
        <v>4</v>
      </c>
      <c r="E49" s="29">
        <f>RANK(E48,(E$8,E$10,E$14,E$18,E$24,E$28,E$30,E$36,E$38,E$40,E$42,E$44,E$46,E$48))</f>
        <v>4</v>
      </c>
      <c r="F49" s="14">
        <f>RANK(F48,(F$8,F$10,F$14,F$18,F$24,F$28,F$30,F$36,F$38,F$40,F$42,F$44,F$46,F$48))</f>
        <v>4</v>
      </c>
      <c r="G49" s="14">
        <f>RANK(G48,(G$8,G$10,G$14,G$18,G$24,G$28,G$30,G$36,G$38,G$40,G$42,G$44,G$46,G$48))</f>
        <v>4</v>
      </c>
      <c r="H49" s="21">
        <f>RANK(H48,(H$8,H$10,H$14,H$18,H$24,H$28,H$30,H$36,H$38,H$40,H$42,H$44,H$46,H$48))</f>
        <v>4</v>
      </c>
      <c r="I49" s="29">
        <f>RANK(I48,(I$8,I$10,I$14,I$18,I$24,I$28,I$30,I$36,I$38,I$40,I$42,I$44,I$46,I$48))</f>
        <v>4</v>
      </c>
      <c r="J49" s="29">
        <f>RANK(J48,(J$8,J$10,J$14,J$18,J$24,J$28,J$30,J$36,J$38,J$40,J$42,J$44,J$46,J$48))</f>
        <v>2</v>
      </c>
      <c r="K49" s="14">
        <f>RANK(K48,(K$8,K$10,K$14,K$18,K$24,K$28,K$30,K$36,K$38,K$40,K$42,K$44,K$46,K$48))</f>
        <v>8</v>
      </c>
      <c r="L49" s="14">
        <f>RANK(L48,(L$8,L$10,L$14,L$18,L$24,L$28,L$30,L$36,L$38,L$40,L$42,L$44,L$46,L$48))</f>
        <v>9</v>
      </c>
      <c r="M49" s="21">
        <f>RANK(M48,(M$8,M$10,M$14,M$18,M$24,M$28,M$30,M$36,M$38,M$40,M$42,M$44,M$46,M$48))</f>
        <v>6</v>
      </c>
      <c r="N49" s="29">
        <f>RANK(N48,(N$8,N$10,N$14,N$18,N$24,N$28,N$30,N$36,N$38,N$40,N$42,N$44,N$46,N$48))</f>
        <v>8</v>
      </c>
      <c r="O49" s="14">
        <f>RANK(O48,(O$8,O$10,O$14,O$18,O$24,O$28,O$30,O$36,O$38,O$40,O$42,O$44,O$46,O$48))</f>
        <v>6</v>
      </c>
      <c r="P49" s="14">
        <f>RANK(P48,(P$8,P$10,P$14,P$18,P$24,P$28,P$30,P$36,P$38,P$40,P$42,P$44,P$46,P$48))</f>
        <v>9</v>
      </c>
      <c r="Q49" s="21">
        <f>RANK(Q48,(Q$8,Q$10,Q$14,Q$18,Q$24,Q$28,Q$30,Q$36,Q$38,Q$40,Q$42,Q$44,Q$46,Q$48))</f>
        <v>6</v>
      </c>
      <c r="R49" s="29">
        <f>RANK(R48,(R$8,R$10,R$14,R$18,R$24,R$28,R$30,R$36,R$38,R$40,R$42,R$44,R$46,R$48))</f>
        <v>7</v>
      </c>
      <c r="S49" s="29">
        <f>RANK(S48,(S$8,S$10,S$14,S$18,S$24,S$28,S$30,S$36,S$38,S$40,S$42,S$44,S$46,S$48))</f>
        <v>8</v>
      </c>
      <c r="T49" s="14">
        <f>RANK(T48,(T$8,T$10,T$14,T$18,T$24,T$28,T$30,T$36,T$38,T$40,T$42,T$44,T$46,T$48))</f>
        <v>9</v>
      </c>
      <c r="U49" s="21">
        <f>RANK(U48,(U$8,U$10,U$14,U$18,U$24,U$28,U$30,U$36,U$38,U$40,U$42,U$44,U$46,U$48))</f>
        <v>7</v>
      </c>
      <c r="V49" s="29">
        <f>RANK(V48,(V$8,V$10,V$14,V$18,V$24,V$28,V$30,V$36,V$38,V$40,V$42,V$44,V$46,V$48))</f>
        <v>8</v>
      </c>
      <c r="W49" s="14">
        <f>RANK(W48,(W$8,W$10,W$14,W$18,W$24,W$28,W$30,W$36,W$38,W$40,W$42,W$44,W$46,W$48))</f>
        <v>4</v>
      </c>
      <c r="X49" s="21">
        <f>RANK(X48,(X$8,X$10,X$14,X$18,X$24,X$28,X$30,X$36,X$38,X$40,X$42,X$44,X$46,X$48))</f>
        <v>7</v>
      </c>
      <c r="Y49" s="29">
        <f>RANK(Y48,(Y$8,Y$10,Y$14,Y$18,Y$24,Y$28,Y$30,Y$36,Y$38,Y$40,Y$42,Y$44,Y$46,Y$48))</f>
        <v>6</v>
      </c>
      <c r="Z49" s="29">
        <f>RANK(Z48,(Z$8,Z$10,Z$14,Z$18,Z$24,Z$28,Z$30,Z$36,Z$38,Z$40,Z$42,Z$44,Z$46,Z$48))</f>
        <v>8</v>
      </c>
      <c r="AA49" s="14">
        <f>RANK(AA48,(AA$8,AA$10,AA$14,AA$18,AA$24,AA$28,AA$30,AA$36,AA$38,AA$40,AA$42,AA$44,AA$46,AA$48))</f>
        <v>5</v>
      </c>
      <c r="AB49" s="14">
        <f>RANK(AB48,(AB$8,AB$10,AB$14,AB$18,AB$24,AB$28,AB$30,AB$36,AB$38,AB$40,AB$42,AB$44,AB$46,AB$48))</f>
        <v>5</v>
      </c>
      <c r="AC49" s="21">
        <f>RANK(AC48,(AC$8,AC$10,AC$14,AC$18,AC$24,AC$28,AC$30,AC$36,AC$38,AC$40,AC$42,AC$44,AC$46,AC$48))</f>
        <v>5</v>
      </c>
      <c r="AD49" s="29">
        <f>RANK(AD48,(AD$8,AD$10,AD$14,AD$18,AD$24,AD$28,AD$30,AD$36,AD$38,AD$40,AD$42,AD$44,AD$46,AD$48))</f>
        <v>6</v>
      </c>
      <c r="AE49" s="14">
        <f>RANK(AE48,(AE$8,AE$10,AE$14,AE$18,AE$24,AE$28,AE$30,AE$36,AE$38,AE$40,AE$42,AE$44,AE$46,AE$48))</f>
        <v>2</v>
      </c>
      <c r="AF49" s="21">
        <f>RANK(AF48,(AF$8,AF$10,AF$14,AF$18,AF$24,AF$28,AF$30,AF$36,AF$38,AF$40,AF$42,AF$44,AF$46,AF$48))</f>
        <v>3</v>
      </c>
      <c r="AG49" s="29">
        <f>RANK(AG48,(AG$8,AG$10,AG$14,AG$18,AG$24,AG$28,AG$30,AG$36,AG$38,AG$40,AG$42,AG$44,AG$46,AG$48))</f>
        <v>2</v>
      </c>
      <c r="AH49" s="29">
        <f>RANK(AH48,(AH$8,AH$10,AH$14,AH$18,AH$24,AH$28,AH$30,AH$36,AH$38,AH$40,AH$42,AH$44,AH$46,AH$48))</f>
        <v>4</v>
      </c>
      <c r="AI49" s="21"/>
      <c r="AJ49" s="29">
        <f>RANK(AJ48,(AJ$8,AJ$10,AJ$14,AJ$18,AJ$24,AJ$28,AJ$30,AJ$36,AJ$38,AJ$40,AJ$42,AJ$44,AJ$46,AJ$48))</f>
        <v>4</v>
      </c>
      <c r="AK49" s="53"/>
      <c r="AL49" s="95"/>
    </row>
    <row r="50" spans="1:44" ht="33" customHeight="1">
      <c r="A50" s="104" t="s">
        <v>51</v>
      </c>
      <c r="B50" s="13">
        <v>87</v>
      </c>
      <c r="C50" s="13">
        <v>85</v>
      </c>
      <c r="D50" s="28">
        <v>89</v>
      </c>
      <c r="E50" s="23">
        <f>SUM(B50:D50)</f>
        <v>261</v>
      </c>
      <c r="F50" s="13">
        <v>86</v>
      </c>
      <c r="G50" s="13">
        <v>82</v>
      </c>
      <c r="H50" s="28">
        <v>86</v>
      </c>
      <c r="I50" s="23">
        <f>SUM(F50:H50)</f>
        <v>254</v>
      </c>
      <c r="J50" s="23">
        <f>AVERAGE(E50,I50)</f>
        <v>257.5</v>
      </c>
      <c r="K50" s="13">
        <v>65</v>
      </c>
      <c r="L50" s="13">
        <v>72</v>
      </c>
      <c r="M50" s="28">
        <v>65</v>
      </c>
      <c r="N50" s="23">
        <f>SUM(K50:M50)</f>
        <v>202</v>
      </c>
      <c r="O50" s="13">
        <v>78</v>
      </c>
      <c r="P50" s="13">
        <v>80</v>
      </c>
      <c r="Q50" s="28">
        <v>80</v>
      </c>
      <c r="R50" s="23">
        <f>SUM(O50:Q50)</f>
        <v>238</v>
      </c>
      <c r="S50" s="23">
        <f>AVERAGE(N50,R50)</f>
        <v>220</v>
      </c>
      <c r="T50" s="13">
        <v>82</v>
      </c>
      <c r="U50" s="28">
        <v>82</v>
      </c>
      <c r="V50" s="23">
        <f>SUM(T50:U50)</f>
        <v>164</v>
      </c>
      <c r="W50" s="13">
        <v>83</v>
      </c>
      <c r="X50" s="28">
        <v>76</v>
      </c>
      <c r="Y50" s="23">
        <f>SUM(W50:X50)</f>
        <v>159</v>
      </c>
      <c r="Z50" s="23">
        <f>AVERAGE(V50,Y50)</f>
        <v>161.5</v>
      </c>
      <c r="AA50" s="13">
        <v>25</v>
      </c>
      <c r="AB50" s="13">
        <v>29</v>
      </c>
      <c r="AC50" s="28">
        <v>26</v>
      </c>
      <c r="AD50" s="23">
        <f>SUM(AA50:AC50)</f>
        <v>80</v>
      </c>
      <c r="AE50" s="13">
        <v>41</v>
      </c>
      <c r="AF50" s="28">
        <v>40</v>
      </c>
      <c r="AG50" s="23">
        <f>SUM(AE50:AF50)</f>
        <v>81</v>
      </c>
      <c r="AH50" s="26">
        <f>(J50+S50+Z50+AD50+AG50)/10</f>
        <v>80</v>
      </c>
      <c r="AI50" s="27"/>
      <c r="AJ50" s="26">
        <f>AH50+AI50</f>
        <v>80</v>
      </c>
      <c r="AK50" s="52">
        <f>RANK(AJ50,(AJ$6,AJ$8,AJ$10,AJ$12,AJ$14,AJ$16,AJ$18,AJ$20,AJ$22,AJ$24,AJ$26,AJ$28,AJ$30,AJ$32,AJ$34,AJ$36,AJ$38,AJ$40,AJ$42,AJ$44,AJ$46,AJ$48,AJ$50))</f>
        <v>2</v>
      </c>
      <c r="AL50" s="104" t="s">
        <v>51</v>
      </c>
    </row>
    <row r="51" spans="1:44" ht="12.75" customHeight="1" thickBot="1">
      <c r="A51" s="105"/>
      <c r="B51" s="38">
        <f>RANK(B50,(B$6,B$12,B$16,B$20,B$22,B$26,B$32,B$34,B$50))</f>
        <v>2</v>
      </c>
      <c r="C51" s="38">
        <f>RANK(C50,(C$6,C$12,C$16,C$20,C$22,C$26,C$32,C$34,C$50))</f>
        <v>1</v>
      </c>
      <c r="D51" s="39">
        <f>RANK(D50,(D$6,D$12,D$16,D$20,D$22,D$26,D$32,D$34,D$50))</f>
        <v>1</v>
      </c>
      <c r="E51" s="40">
        <f>RANK(E50,(E$6,E$12,E$16,E$20,E$22,E$26,E$32,E$34,E$50))</f>
        <v>1</v>
      </c>
      <c r="F51" s="38">
        <f>RANK(F50,(F$6,F$12,F$16,F$20,F$22,F$26,F$32,F$34,F$50))</f>
        <v>1</v>
      </c>
      <c r="G51" s="38">
        <f>RANK(G50,(G$6,G$12,G$16,G$20,G$22,G$26,G$32,G$34,G$50))</f>
        <v>1</v>
      </c>
      <c r="H51" s="39">
        <f>RANK(H50,(H$6,H$12,H$16,H$20,H$22,H$26,H$32,H$34,H$50))</f>
        <v>1</v>
      </c>
      <c r="I51" s="40">
        <f>RANK(I50,(I$6,I$12,I$16,I$20,I$22,I$26,I$32,I$34,I$50))</f>
        <v>1</v>
      </c>
      <c r="J51" s="40">
        <f>RANK(J50,(J$6,J$12,J$16,J$20,J$22,J$26,J$32,J$34,J$50))</f>
        <v>1</v>
      </c>
      <c r="K51" s="38">
        <f>RANK(K50,(K$6,K$12,K$16,K$20,K$22,K$26,K$32,K$34,K$50))</f>
        <v>1</v>
      </c>
      <c r="L51" s="38">
        <f>RANK(L50,(L$6,L$12,L$16,L$20,L$22,L$26,L$32,L$34,L$50))</f>
        <v>1</v>
      </c>
      <c r="M51" s="39">
        <f>RANK(M50,(M$6,M$12,M$16,M$20,M$22,M$26,M$32,M$34,M$50))</f>
        <v>2</v>
      </c>
      <c r="N51" s="40">
        <f>RANK(N50,(N$6,N$12,N$16,N$20,N$22,N$26,N$32,N$34,N$50))</f>
        <v>1</v>
      </c>
      <c r="O51" s="38">
        <f>RANK(O50,(O$6,O$12,O$16,O$20,O$22,O$26,O$32,O$34,O$50))</f>
        <v>3</v>
      </c>
      <c r="P51" s="38">
        <f>RANK(P50,(P$6,P$12,P$16,P$20,P$22,P$26,P$32,P$34,P$50))</f>
        <v>3</v>
      </c>
      <c r="Q51" s="39">
        <f>RANK(Q50,(Q$6,Q$12,Q$16,Q$20,Q$22,Q$26,Q$32,Q$34,Q$50))</f>
        <v>3</v>
      </c>
      <c r="R51" s="40">
        <f>RANK(R50,(R$6,R$12,R$16,R$20,R$22,R$26,R$32,R$34,R$50))</f>
        <v>3</v>
      </c>
      <c r="S51" s="40">
        <f>RANK(S50,(S$6,S$12,S$16,S$20,S$22,S$26,S$32,S$34,S$50))</f>
        <v>3</v>
      </c>
      <c r="T51" s="38">
        <f>RANK(T50,(T$6,T$12,T$16,T$20,T$22,T$26,T$32,T$34,T$50))</f>
        <v>1</v>
      </c>
      <c r="U51" s="39">
        <f>RANK(U50,(U$6,U$12,U$16,U$20,U$22,U$26,U$32,U$34,U$50))</f>
        <v>1</v>
      </c>
      <c r="V51" s="40">
        <f>RANK(V50,(V$6,V$12,V$16,V$20,V$22,V$26,V$32,V$34,V$50))</f>
        <v>1</v>
      </c>
      <c r="W51" s="38">
        <f>RANK(W50,(W$6,W$12,W$16,W$20,W$22,W$26,W$32,W$34,W$50))</f>
        <v>3</v>
      </c>
      <c r="X51" s="39">
        <f>RANK(X50,(X$6,X$12,X$16,X$20,X$22,X$26,X$32,X$34,X$50))</f>
        <v>5</v>
      </c>
      <c r="Y51" s="40">
        <f>RANK(Y50,(Y$6,Y$12,Y$16,Y$20,Y$22,Y$26,Y$32,Y$34,Y$50))</f>
        <v>4</v>
      </c>
      <c r="Z51" s="40">
        <f>RANK(Z50,(Z$6,Z$12,Z$16,Z$20,Z$22,Z$26,Z$32,Z$34,Z$50))</f>
        <v>2</v>
      </c>
      <c r="AA51" s="38">
        <f>RANK(AA50,(AA$6,AA$12,AA$16,AA$20,AA$22,AA$26,AA$32,AA$34,AA$50))</f>
        <v>4</v>
      </c>
      <c r="AB51" s="38">
        <f>RANK(AB50,(AB$6,AB$12,AB$16,AB$20,AB$22,AB$26,AB$32,AB$34,AB$50))</f>
        <v>4</v>
      </c>
      <c r="AC51" s="39">
        <f>RANK(AC50,(AC$6,AC$12,AC$16,AC$20,AC$22,AC$26,AC$32,AC$34,AC$50))</f>
        <v>4</v>
      </c>
      <c r="AD51" s="40">
        <f>RANK(AD50,(AD$6,AD$12,AD$16,AD$20,AD$22,AD$26,AD$32,AD$34,AD$50))</f>
        <v>4</v>
      </c>
      <c r="AE51" s="38">
        <f>RANK(AE50,(AE$6,AE$12,AE$16,AE$20,AE$22,AE$26,AE$32,AE$34,AE$50))</f>
        <v>1</v>
      </c>
      <c r="AF51" s="39">
        <f>RANK(AF50,(AF$6,AF$12,AF$16,AF$20,AF$22,AF$26,AF$32,AF$34,AF$50))</f>
        <v>1</v>
      </c>
      <c r="AG51" s="40">
        <f>RANK(AG50,(AG$6,AG$12,AG$16,AG$20,AG$22,AG$26,AG$32,AG$34,AG$50))</f>
        <v>1</v>
      </c>
      <c r="AH51" s="40">
        <f>RANK(AH50,(AH$6,AH$12,AH$16,AH$20,AH$22,AH$26,AH$32,AH$34,AH$50))</f>
        <v>1</v>
      </c>
      <c r="AI51" s="39"/>
      <c r="AJ51" s="40">
        <f>RANK(AJ50,(AJ$6,AJ$12,AJ$16,AJ$20,AJ$22,AJ$26,AJ$32,AJ$34,AJ$50))</f>
        <v>1</v>
      </c>
      <c r="AK51" s="53"/>
      <c r="AL51" s="105"/>
    </row>
    <row r="52" spans="1:44" s="3" customFormat="1" ht="9.75" thickBot="1">
      <c r="A52" s="50"/>
      <c r="B52" s="9" t="s">
        <v>0</v>
      </c>
      <c r="C52" s="9" t="s">
        <v>1</v>
      </c>
      <c r="D52" s="9" t="s">
        <v>2</v>
      </c>
      <c r="E52" s="10" t="s">
        <v>3</v>
      </c>
      <c r="F52" s="9" t="s">
        <v>0</v>
      </c>
      <c r="G52" s="9" t="s">
        <v>1</v>
      </c>
      <c r="H52" s="9" t="s">
        <v>2</v>
      </c>
      <c r="I52" s="10" t="s">
        <v>3</v>
      </c>
      <c r="J52" s="10" t="s">
        <v>8</v>
      </c>
      <c r="K52" s="9" t="s">
        <v>4</v>
      </c>
      <c r="L52" s="9" t="s">
        <v>5</v>
      </c>
      <c r="M52" s="9" t="s">
        <v>6</v>
      </c>
      <c r="N52" s="10" t="s">
        <v>3</v>
      </c>
      <c r="O52" s="9" t="s">
        <v>7</v>
      </c>
      <c r="P52" s="9" t="s">
        <v>5</v>
      </c>
      <c r="Q52" s="9" t="s">
        <v>6</v>
      </c>
      <c r="R52" s="10" t="s">
        <v>3</v>
      </c>
      <c r="S52" s="10" t="s">
        <v>8</v>
      </c>
      <c r="T52" s="9" t="s">
        <v>9</v>
      </c>
      <c r="U52" s="9" t="s">
        <v>10</v>
      </c>
      <c r="V52" s="10" t="s">
        <v>3</v>
      </c>
      <c r="W52" s="9" t="s">
        <v>11</v>
      </c>
      <c r="X52" s="9" t="s">
        <v>10</v>
      </c>
      <c r="Y52" s="10" t="s">
        <v>3</v>
      </c>
      <c r="Z52" s="10" t="s">
        <v>8</v>
      </c>
      <c r="AA52" s="9" t="s">
        <v>12</v>
      </c>
      <c r="AB52" s="9" t="s">
        <v>1</v>
      </c>
      <c r="AC52" s="9" t="s">
        <v>6</v>
      </c>
      <c r="AD52" s="10" t="s">
        <v>3</v>
      </c>
      <c r="AE52" s="9" t="s">
        <v>9</v>
      </c>
      <c r="AF52" s="9" t="s">
        <v>10</v>
      </c>
      <c r="AG52" s="10" t="s">
        <v>3</v>
      </c>
      <c r="AH52" s="9" t="s">
        <v>13</v>
      </c>
      <c r="AI52" s="9" t="s">
        <v>14</v>
      </c>
      <c r="AJ52" s="10" t="s">
        <v>15</v>
      </c>
      <c r="AK52" s="91" t="s">
        <v>71</v>
      </c>
      <c r="AR52" s="48"/>
    </row>
    <row r="53" spans="1:44" s="3" customFormat="1" ht="9">
      <c r="B53" s="63" t="s">
        <v>17</v>
      </c>
      <c r="C53" s="63"/>
      <c r="D53" s="63"/>
      <c r="E53" s="63"/>
      <c r="F53" s="64" t="s">
        <v>18</v>
      </c>
      <c r="G53" s="64"/>
      <c r="H53" s="64"/>
      <c r="I53" s="64"/>
      <c r="J53" s="4"/>
      <c r="K53" s="65" t="s">
        <v>21</v>
      </c>
      <c r="L53" s="65"/>
      <c r="M53" s="65"/>
      <c r="N53" s="65"/>
      <c r="O53" s="66" t="s">
        <v>22</v>
      </c>
      <c r="P53" s="66"/>
      <c r="Q53" s="66"/>
      <c r="R53" s="66"/>
      <c r="S53" s="4"/>
      <c r="T53" s="58" t="s">
        <v>21</v>
      </c>
      <c r="U53" s="58"/>
      <c r="V53" s="58"/>
      <c r="W53" s="55" t="s">
        <v>22</v>
      </c>
      <c r="X53" s="55"/>
      <c r="Y53" s="55"/>
      <c r="Z53" s="4"/>
      <c r="AA53" s="57" t="s">
        <v>19</v>
      </c>
      <c r="AB53" s="57"/>
      <c r="AC53" s="57"/>
      <c r="AD53" s="57"/>
      <c r="AE53" s="56" t="s">
        <v>20</v>
      </c>
      <c r="AF53" s="56"/>
      <c r="AG53" s="56"/>
      <c r="AH53" s="5"/>
      <c r="AI53" s="5"/>
      <c r="AJ53" s="5"/>
      <c r="AK53" s="91"/>
      <c r="AR53" s="48"/>
    </row>
    <row r="54" spans="1:44">
      <c r="B54" s="61" t="s">
        <v>16</v>
      </c>
      <c r="C54" s="61"/>
      <c r="D54" s="61"/>
      <c r="E54" s="61"/>
      <c r="F54" s="61"/>
      <c r="G54" s="61"/>
      <c r="H54" s="61"/>
      <c r="I54" s="61"/>
      <c r="J54" s="61"/>
      <c r="K54" s="61" t="s">
        <v>17</v>
      </c>
      <c r="L54" s="61"/>
      <c r="M54" s="61"/>
      <c r="N54" s="61"/>
      <c r="O54" s="61"/>
      <c r="P54" s="61"/>
      <c r="Q54" s="61"/>
      <c r="R54" s="61"/>
      <c r="S54" s="61"/>
      <c r="T54" s="61" t="s">
        <v>18</v>
      </c>
      <c r="U54" s="61"/>
      <c r="V54" s="61"/>
      <c r="W54" s="61"/>
      <c r="X54" s="61"/>
      <c r="Y54" s="61"/>
      <c r="Z54" s="61"/>
      <c r="AH54" s="2"/>
      <c r="AI54" s="2"/>
      <c r="AJ54" s="2"/>
      <c r="AK54" s="2"/>
      <c r="AR54" s="46"/>
    </row>
    <row r="55" spans="1:44" ht="19.899999999999999" customHeight="1"/>
    <row r="56" spans="1:44" ht="15" customHeight="1">
      <c r="A56" s="7"/>
      <c r="B56" s="54" t="s">
        <v>56</v>
      </c>
      <c r="C56" s="54"/>
      <c r="D56" s="54"/>
      <c r="E56" s="54" t="s">
        <v>72</v>
      </c>
      <c r="F56" s="54"/>
      <c r="G56" s="54"/>
      <c r="H56" s="54"/>
      <c r="I56" s="54"/>
      <c r="J56" s="5"/>
      <c r="K56" s="82" t="s">
        <v>58</v>
      </c>
      <c r="L56" s="83"/>
      <c r="M56" s="84"/>
      <c r="N56" s="82" t="s">
        <v>73</v>
      </c>
      <c r="O56" s="83"/>
      <c r="P56" s="83"/>
      <c r="Q56" s="83"/>
      <c r="R56" s="84"/>
      <c r="S56" s="5"/>
      <c r="T56" s="54" t="s">
        <v>59</v>
      </c>
      <c r="U56" s="54"/>
      <c r="V56" s="54"/>
      <c r="W56" s="54" t="s">
        <v>76</v>
      </c>
      <c r="X56" s="54"/>
      <c r="Y56" s="54"/>
      <c r="Z56" s="54"/>
      <c r="AA56" s="54"/>
      <c r="AB56" s="5"/>
      <c r="AC56" s="54" t="s">
        <v>19</v>
      </c>
      <c r="AD56" s="54"/>
      <c r="AE56" s="54"/>
      <c r="AF56" s="54" t="s">
        <v>78</v>
      </c>
      <c r="AG56" s="54"/>
      <c r="AH56" s="54"/>
      <c r="AI56" s="54"/>
      <c r="AJ56" s="2"/>
      <c r="AK56" s="2"/>
      <c r="AL56" s="7"/>
    </row>
    <row r="57" spans="1:44" ht="9" customHeight="1">
      <c r="A57" s="7"/>
      <c r="B57" s="32"/>
      <c r="C57" s="32"/>
      <c r="D57" s="5"/>
      <c r="E57" s="5"/>
      <c r="F57" s="5"/>
      <c r="G57" s="5"/>
      <c r="H57" s="5"/>
      <c r="I57" s="5"/>
      <c r="J57" s="5"/>
      <c r="K57" s="32"/>
      <c r="L57" s="32"/>
      <c r="M57" s="5"/>
      <c r="N57" s="5"/>
      <c r="O57" s="5"/>
      <c r="P57" s="5"/>
      <c r="Q57" s="5"/>
      <c r="R57" s="5"/>
      <c r="S57" s="5"/>
      <c r="T57" s="32"/>
      <c r="U57" s="32"/>
      <c r="V57" s="5"/>
      <c r="W57" s="5"/>
      <c r="X57" s="5"/>
      <c r="Y57" s="5"/>
      <c r="Z57" s="5"/>
      <c r="AA57" s="5"/>
      <c r="AB57" s="5"/>
      <c r="AC57" s="32"/>
      <c r="AD57" s="32"/>
      <c r="AE57" s="5"/>
      <c r="AF57" s="5"/>
      <c r="AG57" s="5"/>
      <c r="AH57" s="5"/>
      <c r="AI57" s="5"/>
      <c r="AJ57" s="2"/>
      <c r="AK57" s="2"/>
      <c r="AL57" s="7"/>
    </row>
    <row r="58" spans="1:44" ht="15" customHeight="1">
      <c r="A58" s="7"/>
      <c r="B58" s="54" t="s">
        <v>57</v>
      </c>
      <c r="C58" s="54"/>
      <c r="D58" s="54"/>
      <c r="E58" s="54" t="s">
        <v>88</v>
      </c>
      <c r="F58" s="54"/>
      <c r="G58" s="54"/>
      <c r="H58" s="54"/>
      <c r="I58" s="54"/>
      <c r="J58" s="5"/>
      <c r="K58" s="82" t="s">
        <v>60</v>
      </c>
      <c r="L58" s="83"/>
      <c r="M58" s="84"/>
      <c r="N58" s="82" t="s">
        <v>74</v>
      </c>
      <c r="O58" s="83"/>
      <c r="P58" s="83"/>
      <c r="Q58" s="83"/>
      <c r="R58" s="84"/>
      <c r="S58" s="5"/>
      <c r="T58" s="54" t="s">
        <v>61</v>
      </c>
      <c r="U58" s="54"/>
      <c r="V58" s="54"/>
      <c r="W58" s="54" t="s">
        <v>77</v>
      </c>
      <c r="X58" s="54"/>
      <c r="Y58" s="54"/>
      <c r="Z58" s="54"/>
      <c r="AA58" s="54"/>
      <c r="AB58" s="5"/>
      <c r="AC58" s="54" t="s">
        <v>62</v>
      </c>
      <c r="AD58" s="54"/>
      <c r="AE58" s="54"/>
      <c r="AF58" s="54" t="s">
        <v>79</v>
      </c>
      <c r="AG58" s="54"/>
      <c r="AH58" s="54"/>
      <c r="AI58" s="54"/>
      <c r="AJ58" s="2"/>
      <c r="AK58" s="2"/>
      <c r="AL58" s="7"/>
    </row>
    <row r="60" spans="1:44" ht="12" customHeight="1">
      <c r="A60" s="7"/>
      <c r="B60" s="35"/>
      <c r="C60" s="35"/>
      <c r="D60" s="35"/>
      <c r="E60" s="35"/>
      <c r="F60" s="35"/>
      <c r="G60" s="35"/>
      <c r="H60" s="35"/>
      <c r="I60" s="2"/>
      <c r="J60" s="2"/>
      <c r="K60" s="106" t="s">
        <v>69</v>
      </c>
      <c r="L60" s="106"/>
      <c r="M60" s="106"/>
      <c r="N60" s="106"/>
      <c r="O60" s="106"/>
      <c r="P60" s="106"/>
      <c r="Q60" s="106"/>
      <c r="R60" s="2"/>
      <c r="S60" s="2"/>
      <c r="T60" s="107" t="s">
        <v>70</v>
      </c>
      <c r="U60" s="107"/>
      <c r="V60" s="107"/>
      <c r="W60" s="107"/>
      <c r="X60" s="107"/>
      <c r="Y60" s="107"/>
      <c r="Z60" s="107"/>
      <c r="AA60" s="2"/>
      <c r="AB60" s="2"/>
      <c r="AC60" s="90" t="s">
        <v>68</v>
      </c>
      <c r="AD60" s="90"/>
      <c r="AE60" s="90"/>
      <c r="AF60" s="90"/>
      <c r="AG60" s="90"/>
      <c r="AH60" s="90"/>
      <c r="AI60" s="90"/>
      <c r="AJ60" s="2"/>
      <c r="AK60" s="2"/>
      <c r="AL60" s="7"/>
    </row>
    <row r="61" spans="1:44" ht="7.9" customHeight="1">
      <c r="A61" s="7"/>
      <c r="B61" s="33"/>
      <c r="C61" s="33"/>
      <c r="D61" s="33"/>
      <c r="E61" s="33"/>
      <c r="F61" s="33"/>
      <c r="G61" s="33"/>
      <c r="H61" s="33"/>
      <c r="I61" s="2"/>
      <c r="J61" s="2"/>
      <c r="K61" s="33"/>
      <c r="L61" s="33"/>
      <c r="M61" s="33"/>
      <c r="N61" s="33"/>
      <c r="O61" s="33"/>
      <c r="P61" s="33"/>
      <c r="Q61" s="33"/>
      <c r="R61" s="2"/>
      <c r="S61" s="2"/>
      <c r="T61" s="33"/>
      <c r="U61" s="33"/>
      <c r="V61" s="33"/>
      <c r="W61" s="33"/>
      <c r="X61" s="33"/>
      <c r="Y61" s="33"/>
      <c r="Z61" s="3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7"/>
    </row>
    <row r="62" spans="1:44" ht="15" customHeight="1">
      <c r="A62" s="7"/>
      <c r="B62" s="30"/>
      <c r="C62" s="30"/>
      <c r="D62" s="30"/>
      <c r="E62" s="36"/>
      <c r="F62" s="36"/>
      <c r="G62" s="36"/>
      <c r="H62" s="36"/>
      <c r="I62" s="36"/>
      <c r="J62" s="2"/>
      <c r="K62" s="89" t="s">
        <v>17</v>
      </c>
      <c r="L62" s="89"/>
      <c r="M62" s="89"/>
      <c r="N62" s="86" t="s">
        <v>40</v>
      </c>
      <c r="O62" s="87"/>
      <c r="P62" s="87"/>
      <c r="Q62" s="87"/>
      <c r="R62" s="87"/>
      <c r="S62" s="2"/>
      <c r="T62" s="78" t="s">
        <v>17</v>
      </c>
      <c r="U62" s="78"/>
      <c r="V62" s="78"/>
      <c r="W62" s="76" t="s">
        <v>39</v>
      </c>
      <c r="X62" s="77"/>
      <c r="Y62" s="77"/>
      <c r="Z62" s="77"/>
      <c r="AA62" s="77"/>
      <c r="AB62" s="2"/>
      <c r="AC62" s="76" t="s">
        <v>84</v>
      </c>
      <c r="AD62" s="77"/>
      <c r="AE62" s="77"/>
      <c r="AF62" s="77"/>
      <c r="AG62" s="77"/>
      <c r="AH62" s="2"/>
      <c r="AI62" s="2"/>
      <c r="AJ62" s="2"/>
      <c r="AK62" s="2"/>
      <c r="AL62" s="7"/>
    </row>
    <row r="63" spans="1:44" ht="15" customHeight="1">
      <c r="A63" s="2"/>
      <c r="B63" s="30"/>
      <c r="C63" s="30"/>
      <c r="D63" s="30"/>
      <c r="E63" s="36"/>
      <c r="F63" s="36"/>
      <c r="G63" s="36"/>
      <c r="H63" s="36"/>
      <c r="I63" s="36"/>
      <c r="J63" s="2"/>
      <c r="K63" s="89" t="s">
        <v>18</v>
      </c>
      <c r="L63" s="89"/>
      <c r="M63" s="89"/>
      <c r="N63" s="86" t="s">
        <v>38</v>
      </c>
      <c r="O63" s="87"/>
      <c r="P63" s="87"/>
      <c r="Q63" s="87"/>
      <c r="R63" s="87"/>
      <c r="S63" s="2"/>
      <c r="T63" s="78" t="s">
        <v>18</v>
      </c>
      <c r="U63" s="78"/>
      <c r="V63" s="78"/>
      <c r="W63" s="76" t="s">
        <v>48</v>
      </c>
      <c r="X63" s="77"/>
      <c r="Y63" s="77"/>
      <c r="Z63" s="77"/>
      <c r="AA63" s="77"/>
      <c r="AB63" s="2"/>
      <c r="AC63" s="76" t="s">
        <v>85</v>
      </c>
      <c r="AD63" s="77"/>
      <c r="AE63" s="77"/>
      <c r="AF63" s="77"/>
      <c r="AG63" s="77"/>
      <c r="AH63" s="2"/>
      <c r="AI63" s="2"/>
      <c r="AJ63" s="2"/>
      <c r="AK63" s="2"/>
      <c r="AL63" s="2"/>
    </row>
    <row r="64" spans="1:44" ht="15" customHeight="1">
      <c r="B64" s="30"/>
      <c r="C64" s="30"/>
      <c r="D64" s="30"/>
      <c r="E64" s="36"/>
      <c r="F64" s="36"/>
      <c r="G64" s="36"/>
      <c r="H64" s="36"/>
      <c r="I64" s="36"/>
      <c r="J64" s="2"/>
      <c r="K64" s="89" t="s">
        <v>16</v>
      </c>
      <c r="L64" s="89"/>
      <c r="M64" s="89"/>
      <c r="N64" s="86" t="s">
        <v>51</v>
      </c>
      <c r="O64" s="87"/>
      <c r="P64" s="87"/>
      <c r="Q64" s="87"/>
      <c r="R64" s="87"/>
      <c r="T64" s="78" t="s">
        <v>16</v>
      </c>
      <c r="U64" s="78"/>
      <c r="V64" s="78"/>
      <c r="W64" s="76" t="s">
        <v>86</v>
      </c>
      <c r="X64" s="77"/>
      <c r="Y64" s="77"/>
      <c r="Z64" s="77"/>
      <c r="AA64" s="77"/>
    </row>
    <row r="65" spans="2:27" ht="15" customHeight="1">
      <c r="B65" s="30"/>
      <c r="C65" s="30"/>
      <c r="D65" s="30"/>
      <c r="E65" s="36"/>
      <c r="F65" s="36"/>
      <c r="G65" s="36"/>
      <c r="H65" s="36"/>
      <c r="I65" s="36"/>
      <c r="J65" s="2"/>
      <c r="K65" s="89" t="s">
        <v>19</v>
      </c>
      <c r="L65" s="89"/>
      <c r="M65" s="89"/>
      <c r="N65" s="86" t="s">
        <v>38</v>
      </c>
      <c r="O65" s="87"/>
      <c r="P65" s="87"/>
      <c r="Q65" s="87"/>
      <c r="R65" s="87"/>
      <c r="T65" s="78" t="s">
        <v>19</v>
      </c>
      <c r="U65" s="78"/>
      <c r="V65" s="78"/>
      <c r="W65" s="76" t="s">
        <v>48</v>
      </c>
      <c r="X65" s="77"/>
      <c r="Y65" s="77"/>
      <c r="Z65" s="77"/>
      <c r="AA65" s="77"/>
    </row>
    <row r="66" spans="2:27" ht="15" customHeight="1">
      <c r="B66" s="30"/>
      <c r="C66" s="30"/>
      <c r="D66" s="30"/>
      <c r="E66" s="36"/>
      <c r="F66" s="36"/>
      <c r="G66" s="36"/>
      <c r="H66" s="36"/>
      <c r="I66" s="36"/>
      <c r="J66" s="2"/>
      <c r="K66" s="89" t="s">
        <v>63</v>
      </c>
      <c r="L66" s="89"/>
      <c r="M66" s="89"/>
      <c r="N66" s="86" t="s">
        <v>51</v>
      </c>
      <c r="O66" s="87"/>
      <c r="P66" s="87"/>
      <c r="Q66" s="87"/>
      <c r="R66" s="87"/>
      <c r="T66" s="78" t="s">
        <v>63</v>
      </c>
      <c r="U66" s="78"/>
      <c r="V66" s="78"/>
      <c r="W66" s="76" t="s">
        <v>86</v>
      </c>
      <c r="X66" s="77"/>
      <c r="Y66" s="77"/>
      <c r="Z66" s="77"/>
      <c r="AA66" s="77"/>
    </row>
    <row r="67" spans="2:27" ht="10.15" customHeight="1">
      <c r="B67" s="34"/>
      <c r="C67" s="34"/>
      <c r="D67" s="34"/>
      <c r="E67" s="34"/>
      <c r="F67" s="34"/>
      <c r="G67" s="34"/>
      <c r="H67" s="34"/>
      <c r="I67" s="2"/>
      <c r="J67" s="2"/>
    </row>
    <row r="68" spans="2:27" ht="15" customHeight="1">
      <c r="B68" s="30"/>
      <c r="C68" s="30"/>
      <c r="D68" s="30"/>
      <c r="E68" s="36"/>
      <c r="F68" s="36"/>
      <c r="G68" s="36"/>
      <c r="H68" s="36"/>
      <c r="I68" s="36"/>
      <c r="J68" s="2"/>
      <c r="K68" s="89" t="s">
        <v>67</v>
      </c>
      <c r="L68" s="89"/>
      <c r="M68" s="89"/>
      <c r="N68" s="86" t="s">
        <v>51</v>
      </c>
      <c r="O68" s="87"/>
      <c r="P68" s="87"/>
      <c r="Q68" s="87"/>
      <c r="R68" s="87"/>
      <c r="T68" s="78" t="s">
        <v>67</v>
      </c>
      <c r="U68" s="78"/>
      <c r="V68" s="78"/>
      <c r="W68" s="76" t="s">
        <v>86</v>
      </c>
      <c r="X68" s="77"/>
      <c r="Y68" s="77"/>
      <c r="Z68" s="77"/>
      <c r="AA68" s="77"/>
    </row>
  </sheetData>
  <mergeCells count="140">
    <mergeCell ref="K68:M68"/>
    <mergeCell ref="N68:R68"/>
    <mergeCell ref="T68:V68"/>
    <mergeCell ref="W68:AA68"/>
    <mergeCell ref="K65:M65"/>
    <mergeCell ref="N65:R65"/>
    <mergeCell ref="T65:V65"/>
    <mergeCell ref="W65:AA65"/>
    <mergeCell ref="K66:M66"/>
    <mergeCell ref="N66:R66"/>
    <mergeCell ref="T66:V66"/>
    <mergeCell ref="W66:AA66"/>
    <mergeCell ref="AC63:AG63"/>
    <mergeCell ref="K64:M64"/>
    <mergeCell ref="N64:R64"/>
    <mergeCell ref="T64:V64"/>
    <mergeCell ref="W64:AA64"/>
    <mergeCell ref="K63:M63"/>
    <mergeCell ref="N63:R63"/>
    <mergeCell ref="T63:V63"/>
    <mergeCell ref="W63:AA63"/>
    <mergeCell ref="AC58:AE58"/>
    <mergeCell ref="AF58:AI58"/>
    <mergeCell ref="K60:Q60"/>
    <mergeCell ref="T60:Z60"/>
    <mergeCell ref="AC60:AI60"/>
    <mergeCell ref="K62:M62"/>
    <mergeCell ref="N62:R62"/>
    <mergeCell ref="T62:V62"/>
    <mergeCell ref="W62:AA62"/>
    <mergeCell ref="B56:D56"/>
    <mergeCell ref="E56:I56"/>
    <mergeCell ref="K56:M56"/>
    <mergeCell ref="N56:R56"/>
    <mergeCell ref="T56:V56"/>
    <mergeCell ref="W56:AA56"/>
    <mergeCell ref="AC56:AE56"/>
    <mergeCell ref="AF56:AI56"/>
    <mergeCell ref="AC62:AG62"/>
    <mergeCell ref="B58:D58"/>
    <mergeCell ref="E58:I58"/>
    <mergeCell ref="K58:M58"/>
    <mergeCell ref="N58:R58"/>
    <mergeCell ref="T58:V58"/>
    <mergeCell ref="W58:AA58"/>
    <mergeCell ref="A48:A49"/>
    <mergeCell ref="AL48:AL49"/>
    <mergeCell ref="A50:A51"/>
    <mergeCell ref="AL50:AL51"/>
    <mergeCell ref="A42:A43"/>
    <mergeCell ref="AL42:AL43"/>
    <mergeCell ref="A44:A45"/>
    <mergeCell ref="AL44:AL45"/>
    <mergeCell ref="AK42:AK43"/>
    <mergeCell ref="AK44:AK45"/>
    <mergeCell ref="A46:A47"/>
    <mergeCell ref="AL46:AL47"/>
    <mergeCell ref="A36:A37"/>
    <mergeCell ref="AL36:AL37"/>
    <mergeCell ref="AK36:AK37"/>
    <mergeCell ref="A38:A39"/>
    <mergeCell ref="AL38:AL39"/>
    <mergeCell ref="A40:A41"/>
    <mergeCell ref="AL40:AL41"/>
    <mergeCell ref="AK38:AK39"/>
    <mergeCell ref="AK40:AK41"/>
    <mergeCell ref="A30:A31"/>
    <mergeCell ref="A12:A13"/>
    <mergeCell ref="A28:A29"/>
    <mergeCell ref="A22:A23"/>
    <mergeCell ref="AL30:AL31"/>
    <mergeCell ref="A32:A33"/>
    <mergeCell ref="AL32:AL33"/>
    <mergeCell ref="A34:A35"/>
    <mergeCell ref="AL34:AL35"/>
    <mergeCell ref="A1:AL1"/>
    <mergeCell ref="B3:J3"/>
    <mergeCell ref="K3:S3"/>
    <mergeCell ref="T3:Z3"/>
    <mergeCell ref="A2:AL2"/>
    <mergeCell ref="B4:E4"/>
    <mergeCell ref="F4:I4"/>
    <mergeCell ref="K4:N4"/>
    <mergeCell ref="A6:A7"/>
    <mergeCell ref="O4:R4"/>
    <mergeCell ref="T4:V4"/>
    <mergeCell ref="W4:Y4"/>
    <mergeCell ref="AA4:AD4"/>
    <mergeCell ref="AE4:AG4"/>
    <mergeCell ref="AK4:AK5"/>
    <mergeCell ref="AK6:AK7"/>
    <mergeCell ref="AK8:AK9"/>
    <mergeCell ref="AK10:AK11"/>
    <mergeCell ref="A24:A25"/>
    <mergeCell ref="AL6:AL7"/>
    <mergeCell ref="A8:A9"/>
    <mergeCell ref="AL8:AL9"/>
    <mergeCell ref="A10:A11"/>
    <mergeCell ref="AL10:AL11"/>
    <mergeCell ref="A14:A15"/>
    <mergeCell ref="AL14:AL15"/>
    <mergeCell ref="AL24:AL25"/>
    <mergeCell ref="AL12:AL13"/>
    <mergeCell ref="AL22:AL23"/>
    <mergeCell ref="A16:A17"/>
    <mergeCell ref="AL16:AL17"/>
    <mergeCell ref="AK20:AK21"/>
    <mergeCell ref="AK22:AK23"/>
    <mergeCell ref="AK24:AK25"/>
    <mergeCell ref="AL28:AL29"/>
    <mergeCell ref="A18:A19"/>
    <mergeCell ref="AL18:AL19"/>
    <mergeCell ref="A20:A21"/>
    <mergeCell ref="AL20:AL21"/>
    <mergeCell ref="A26:A27"/>
    <mergeCell ref="AL26:AL27"/>
    <mergeCell ref="AK48:AK49"/>
    <mergeCell ref="AK50:AK51"/>
    <mergeCell ref="AK28:AK29"/>
    <mergeCell ref="AK30:AK31"/>
    <mergeCell ref="AK32:AK33"/>
    <mergeCell ref="AK34:AK35"/>
    <mergeCell ref="AK26:AK27"/>
    <mergeCell ref="AK12:AK13"/>
    <mergeCell ref="AK14:AK15"/>
    <mergeCell ref="AK16:AK17"/>
    <mergeCell ref="AK18:AK19"/>
    <mergeCell ref="AK46:AK47"/>
    <mergeCell ref="AA53:AD53"/>
    <mergeCell ref="AE53:AG53"/>
    <mergeCell ref="B54:J54"/>
    <mergeCell ref="K54:S54"/>
    <mergeCell ref="T54:Z54"/>
    <mergeCell ref="AK52:AK53"/>
    <mergeCell ref="B53:E53"/>
    <mergeCell ref="F53:I53"/>
    <mergeCell ref="K53:N53"/>
    <mergeCell ref="O53:R53"/>
    <mergeCell ref="T53:V53"/>
    <mergeCell ref="W53:Y53"/>
  </mergeCells>
  <phoneticPr fontId="8" type="noConversion"/>
  <pageMargins left="0.7" right="0.7" top="0.75" bottom="0.75" header="0.3" footer="0.3"/>
  <pageSetup scale="68" fitToHeight="0" orientation="landscape" r:id="rId1"/>
  <rowBreaks count="1" manualBreakCount="1">
    <brk id="31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8"/>
  <sheetViews>
    <sheetView tabSelected="1" view="pageLayout" topLeftCell="A13" zoomScaleNormal="115" workbookViewId="0">
      <selection activeCell="L38" sqref="L38"/>
    </sheetView>
  </sheetViews>
  <sheetFormatPr defaultRowHeight="11.25"/>
  <cols>
    <col min="1" max="1" width="9.28515625" style="1" customWidth="1"/>
    <col min="2" max="4" width="3.5703125" style="1" customWidth="1"/>
    <col min="5" max="5" width="6.140625" style="1" customWidth="1"/>
    <col min="6" max="8" width="3.5703125" style="1" customWidth="1"/>
    <col min="9" max="9" width="4.7109375" style="1" customWidth="1"/>
    <col min="10" max="10" width="5.7109375" style="1" customWidth="1"/>
    <col min="11" max="13" width="3.5703125" style="1" customWidth="1"/>
    <col min="14" max="14" width="4.7109375" style="1" customWidth="1"/>
    <col min="15" max="17" width="3.5703125" style="1" customWidth="1"/>
    <col min="18" max="18" width="4.7109375" style="1" customWidth="1"/>
    <col min="19" max="19" width="5.7109375" style="1" customWidth="1"/>
    <col min="20" max="21" width="3.5703125" style="1" customWidth="1"/>
    <col min="22" max="22" width="4.7109375" style="1" customWidth="1"/>
    <col min="23" max="24" width="3.5703125" style="1" customWidth="1"/>
    <col min="25" max="25" width="4.7109375" style="1" customWidth="1"/>
    <col min="26" max="26" width="5.7109375" style="1" customWidth="1"/>
    <col min="27" max="29" width="3.5703125" style="1" customWidth="1"/>
    <col min="30" max="30" width="4.7109375" style="1" customWidth="1"/>
    <col min="31" max="32" width="3.5703125" style="1" customWidth="1"/>
    <col min="33" max="33" width="4.7109375" style="1" customWidth="1"/>
    <col min="34" max="34" width="7.5703125" style="1" bestFit="1" customWidth="1"/>
    <col min="35" max="35" width="6.140625" style="1" bestFit="1" customWidth="1"/>
    <col min="36" max="36" width="7.7109375" style="1" customWidth="1"/>
    <col min="37" max="37" width="7.28515625" style="1" bestFit="1" customWidth="1"/>
    <col min="38" max="43" width="3.85546875" style="1" customWidth="1"/>
    <col min="44" max="44" width="4.28515625" style="46" customWidth="1"/>
    <col min="45" max="45" width="5.28515625" style="1" customWidth="1"/>
    <col min="46" max="48" width="3.85546875" style="1" customWidth="1"/>
    <col min="49" max="16384" width="9.140625" style="1"/>
  </cols>
  <sheetData>
    <row r="1" spans="1:49">
      <c r="B1" s="60" t="s">
        <v>16</v>
      </c>
      <c r="C1" s="60"/>
      <c r="D1" s="60"/>
      <c r="E1" s="60"/>
      <c r="F1" s="60"/>
      <c r="G1" s="60"/>
      <c r="H1" s="60"/>
      <c r="I1" s="60"/>
      <c r="J1" s="60"/>
      <c r="K1" s="60" t="s">
        <v>17</v>
      </c>
      <c r="L1" s="60"/>
      <c r="M1" s="60"/>
      <c r="N1" s="60"/>
      <c r="O1" s="60"/>
      <c r="P1" s="60"/>
      <c r="Q1" s="60"/>
      <c r="R1" s="60"/>
      <c r="S1" s="60"/>
      <c r="T1" s="61" t="s">
        <v>18</v>
      </c>
      <c r="U1" s="61"/>
      <c r="V1" s="61"/>
      <c r="W1" s="61"/>
      <c r="X1" s="61"/>
      <c r="Y1" s="61"/>
      <c r="Z1" s="60"/>
      <c r="AH1" s="2"/>
      <c r="AI1" s="2"/>
      <c r="AJ1" s="2"/>
      <c r="AK1" s="2"/>
      <c r="AS1" s="47"/>
    </row>
    <row r="2" spans="1:49" s="3" customFormat="1">
      <c r="B2" s="63" t="s">
        <v>17</v>
      </c>
      <c r="C2" s="63"/>
      <c r="D2" s="63"/>
      <c r="E2" s="63"/>
      <c r="F2" s="64" t="s">
        <v>18</v>
      </c>
      <c r="G2" s="64"/>
      <c r="H2" s="64"/>
      <c r="I2" s="64"/>
      <c r="J2" s="4"/>
      <c r="K2" s="65" t="s">
        <v>21</v>
      </c>
      <c r="L2" s="65"/>
      <c r="M2" s="65"/>
      <c r="N2" s="65"/>
      <c r="O2" s="66" t="s">
        <v>22</v>
      </c>
      <c r="P2" s="66"/>
      <c r="Q2" s="66"/>
      <c r="R2" s="66"/>
      <c r="S2" s="4"/>
      <c r="T2" s="58" t="s">
        <v>21</v>
      </c>
      <c r="U2" s="58"/>
      <c r="V2" s="58"/>
      <c r="W2" s="55" t="s">
        <v>22</v>
      </c>
      <c r="X2" s="55"/>
      <c r="Y2" s="55"/>
      <c r="Z2" s="4"/>
      <c r="AA2" s="57" t="s">
        <v>19</v>
      </c>
      <c r="AB2" s="57"/>
      <c r="AC2" s="57"/>
      <c r="AD2" s="57"/>
      <c r="AE2" s="56" t="s">
        <v>20</v>
      </c>
      <c r="AF2" s="56"/>
      <c r="AG2" s="56"/>
      <c r="AH2" s="5"/>
      <c r="AI2" s="5"/>
      <c r="AJ2" s="5"/>
      <c r="AR2" s="46"/>
      <c r="AS2" s="49"/>
    </row>
    <row r="3" spans="1:49" s="3" customFormat="1" ht="12" thickBot="1">
      <c r="A3" s="8"/>
      <c r="B3" s="9" t="s">
        <v>0</v>
      </c>
      <c r="C3" s="9" t="s">
        <v>1</v>
      </c>
      <c r="D3" s="9" t="s">
        <v>2</v>
      </c>
      <c r="E3" s="10" t="s">
        <v>3</v>
      </c>
      <c r="F3" s="9" t="s">
        <v>0</v>
      </c>
      <c r="G3" s="9" t="s">
        <v>1</v>
      </c>
      <c r="H3" s="9" t="s">
        <v>2</v>
      </c>
      <c r="I3" s="10" t="s">
        <v>3</v>
      </c>
      <c r="J3" s="10" t="s">
        <v>8</v>
      </c>
      <c r="K3" s="9" t="s">
        <v>4</v>
      </c>
      <c r="L3" s="9" t="s">
        <v>5</v>
      </c>
      <c r="M3" s="9" t="s">
        <v>6</v>
      </c>
      <c r="N3" s="10" t="s">
        <v>3</v>
      </c>
      <c r="O3" s="9" t="s">
        <v>7</v>
      </c>
      <c r="P3" s="9" t="s">
        <v>5</v>
      </c>
      <c r="Q3" s="9" t="s">
        <v>6</v>
      </c>
      <c r="R3" s="10" t="s">
        <v>3</v>
      </c>
      <c r="S3" s="10" t="s">
        <v>8</v>
      </c>
      <c r="T3" s="9" t="s">
        <v>9</v>
      </c>
      <c r="U3" s="9" t="s">
        <v>10</v>
      </c>
      <c r="V3" s="10" t="s">
        <v>3</v>
      </c>
      <c r="W3" s="9" t="s">
        <v>11</v>
      </c>
      <c r="X3" s="9" t="s">
        <v>10</v>
      </c>
      <c r="Y3" s="10" t="s">
        <v>3</v>
      </c>
      <c r="Z3" s="10" t="s">
        <v>8</v>
      </c>
      <c r="AA3" s="9" t="s">
        <v>12</v>
      </c>
      <c r="AB3" s="9" t="s">
        <v>1</v>
      </c>
      <c r="AC3" s="9" t="s">
        <v>6</v>
      </c>
      <c r="AD3" s="10" t="s">
        <v>3</v>
      </c>
      <c r="AE3" s="9" t="s">
        <v>9</v>
      </c>
      <c r="AF3" s="9" t="s">
        <v>10</v>
      </c>
      <c r="AG3" s="10" t="s">
        <v>3</v>
      </c>
      <c r="AH3" s="9" t="s">
        <v>13</v>
      </c>
      <c r="AI3" s="9" t="s">
        <v>14</v>
      </c>
      <c r="AJ3" s="9" t="s">
        <v>15</v>
      </c>
      <c r="AK3" s="8"/>
      <c r="AR3" s="46"/>
      <c r="AS3" s="49"/>
    </row>
    <row r="4" spans="1:49" ht="33" customHeight="1">
      <c r="A4" s="112" t="s">
        <v>48</v>
      </c>
      <c r="B4" s="13">
        <v>78</v>
      </c>
      <c r="C4" s="13">
        <v>77</v>
      </c>
      <c r="D4" s="28">
        <v>79</v>
      </c>
      <c r="E4" s="23">
        <f>SUM(B4:D4)</f>
        <v>234</v>
      </c>
      <c r="F4" s="13">
        <v>82</v>
      </c>
      <c r="G4" s="13">
        <v>81</v>
      </c>
      <c r="H4" s="28">
        <v>79</v>
      </c>
      <c r="I4" s="23">
        <f>SUM(F4:H4)</f>
        <v>242</v>
      </c>
      <c r="J4" s="23">
        <f>(E4+I4)/2</f>
        <v>238</v>
      </c>
      <c r="K4" s="13">
        <v>80</v>
      </c>
      <c r="L4" s="13">
        <v>78</v>
      </c>
      <c r="M4" s="28">
        <v>80</v>
      </c>
      <c r="N4" s="23">
        <f>SUM(K4:M4)</f>
        <v>238</v>
      </c>
      <c r="O4" s="13">
        <v>65</v>
      </c>
      <c r="P4" s="13">
        <v>62</v>
      </c>
      <c r="Q4" s="28">
        <v>62</v>
      </c>
      <c r="R4" s="23">
        <f>SUM(O4:Q4)</f>
        <v>189</v>
      </c>
      <c r="S4" s="23">
        <f>(N4+R4)/2</f>
        <v>213.5</v>
      </c>
      <c r="T4" s="13">
        <v>77</v>
      </c>
      <c r="U4" s="28">
        <v>73</v>
      </c>
      <c r="V4" s="23">
        <f>SUM(T4:U4)</f>
        <v>150</v>
      </c>
      <c r="W4" s="13">
        <v>72</v>
      </c>
      <c r="X4" s="28">
        <v>70</v>
      </c>
      <c r="Y4" s="23">
        <f>SUM(W4:X4)</f>
        <v>142</v>
      </c>
      <c r="Z4" s="23">
        <f>(V4+Y4)/2</f>
        <v>146</v>
      </c>
      <c r="AA4" s="13">
        <v>28</v>
      </c>
      <c r="AB4" s="13">
        <v>33</v>
      </c>
      <c r="AC4" s="28">
        <v>27</v>
      </c>
      <c r="AD4" s="23">
        <f>SUM(AA4:AC4)</f>
        <v>88</v>
      </c>
      <c r="AE4" s="13">
        <v>38</v>
      </c>
      <c r="AF4" s="28">
        <v>40</v>
      </c>
      <c r="AG4" s="23">
        <f>SUM(AE4:AF4)</f>
        <v>78</v>
      </c>
      <c r="AH4" s="26">
        <f>(J4+S4+Z4+AD4+AG4)/10</f>
        <v>76.349999999999994</v>
      </c>
      <c r="AI4" s="27"/>
      <c r="AJ4" s="26">
        <f>AH4+AI4</f>
        <v>76.349999999999994</v>
      </c>
      <c r="AK4" s="112" t="s">
        <v>48</v>
      </c>
      <c r="AS4" s="47"/>
      <c r="AW4" s="47"/>
    </row>
    <row r="5" spans="1:49" ht="12" thickBot="1">
      <c r="A5" s="71"/>
      <c r="B5" s="14">
        <f>RANK(B4,(B$4,B$6,B$8,B$10,B$12,B$14,B$16,B$18,B$20,B$22,B$24,B$26))</f>
        <v>5</v>
      </c>
      <c r="C5" s="14">
        <f>RANK(C4,(C$4,C$6,C$8,C$10,C$12,C$14,C$16,C$18,C$20,C$22,C$24,C$26))</f>
        <v>5</v>
      </c>
      <c r="D5" s="21">
        <f>RANK(D4,(D$4,D$6,D$8,D$10,D$12,D$14,D$16,D$18,D$20,D$22,D$24,D$26))</f>
        <v>5</v>
      </c>
      <c r="E5" s="24">
        <f>RANK(E4,(E$4,E$6,E$8,E$10,E$12,E$14,E$16,E$18,E$20,E$22,E$24,E$26))</f>
        <v>5</v>
      </c>
      <c r="F5" s="14">
        <f>RANK(F4,(F$4,F$6,F$8,F$10,F$12,F$14,F$16,F$18,F$20,F$22,F$24,F$26))</f>
        <v>4</v>
      </c>
      <c r="G5" s="14">
        <f>RANK(G4,(G$4,G$6,G$8,G$10,G$12,G$14,G$16,G$18,G$20,G$22,G$24,G$26))</f>
        <v>3</v>
      </c>
      <c r="H5" s="21">
        <f>RANK(H4,(H$4,H$6,H$8,H$10,H$12,H$14,H$16,H$18,H$20,H$22,H$24,H$26))</f>
        <v>4</v>
      </c>
      <c r="I5" s="24">
        <f>RANK(I4,(I$4,I$6,I$8,I$10,I$12,I$14,I$16,I$18,I$20,I$22,I$24,I$26))</f>
        <v>4</v>
      </c>
      <c r="J5" s="24">
        <f>RANK(J4,(J$4,J$6,J$8,J$10,J$12,J$14,J$16,J$18,J$20,J$22,J$24,J$26))</f>
        <v>5</v>
      </c>
      <c r="K5" s="14">
        <f>RANK(K4,(K$4,K$6,K$8,K$10,K$12,K$14,K$16,K$18,K$20,K$22,K$24,K$26))</f>
        <v>6</v>
      </c>
      <c r="L5" s="14">
        <f>RANK(L4,(L$4,L$6,L$8,L$10,L$12,L$14,L$16,L$18,L$20,L$22,L$24,L$26))</f>
        <v>9</v>
      </c>
      <c r="M5" s="21">
        <f>RANK(M4,(M$4,M$6,M$8,M$10,M$12,M$14,M$16,M$18,M$20,M$22,M$24,M$26))</f>
        <v>9</v>
      </c>
      <c r="N5" s="24">
        <f>RANK(N4,(N$4,N$6,N$8,N$10,N$12,N$14,N$16,N$18,N$20,N$22,N$24,N$26))</f>
        <v>9</v>
      </c>
      <c r="O5" s="14">
        <f>RANK(O4,(O$4,O$6,O$8,O$10,O$12,O$14,O$16,O$18,O$20,O$22,O$24,O$26))</f>
        <v>9</v>
      </c>
      <c r="P5" s="14">
        <f>RANK(P4,(P$4,P$6,P$8,P$10,P$12,P$14,P$16,P$18,P$20,P$22,P$24,P$26))</f>
        <v>10</v>
      </c>
      <c r="Q5" s="21">
        <f>RANK(Q4,(Q$4,Q$6,Q$8,Q$10,Q$12,Q$14,Q$16,Q$18,Q$20,Q$22,Q$24,Q$26))</f>
        <v>10</v>
      </c>
      <c r="R5" s="24">
        <f>RANK(R4,(R$4,R$6,R$8,R$10,R$12,R$14,R$16,R$18,R$20,R$22,R$24,R$26))</f>
        <v>10</v>
      </c>
      <c r="S5" s="24">
        <f>RANK(S4,(S$4,S$6,S$8,S$10,S$12,S$14,S$16,S$18,S$20,S$22,S$24,S$26))</f>
        <v>10</v>
      </c>
      <c r="T5" s="14">
        <f>RANK(T4,(T$4,T$6,T$8,T$10,T$12,T$14,T$16,T$18,T$20,T$22,T$24,T$26))</f>
        <v>7</v>
      </c>
      <c r="U5" s="21">
        <f>RANK(U4,(U$4,U$6,U$8,U$10,U$12,U$14,U$16,U$18,U$20,U$22,U$24,U$26))</f>
        <v>8</v>
      </c>
      <c r="V5" s="24">
        <f>RANK(V4,(V$4,V$6,V$8,V$10,V$12,V$14,V$16,V$18,V$20,V$22,V$24,V$26))</f>
        <v>8</v>
      </c>
      <c r="W5" s="14">
        <f>RANK(W4,(W$4,W$6,W$8,W$10,W$12,W$14,W$16,W$18,W$20,W$22,W$24,W$26))</f>
        <v>9</v>
      </c>
      <c r="X5" s="21">
        <f>RANK(X4,(X$4,X$6,X$8,X$10,X$12,X$14,X$16,X$18,X$20,X$22,X$24,X$26))</f>
        <v>9</v>
      </c>
      <c r="Y5" s="24">
        <f>RANK(Y4,(Y$4,Y$6,Y$8,Y$10,Y$12,Y$14,Y$16,Y$18,Y$20,Y$22,Y$24,Y$26))</f>
        <v>9</v>
      </c>
      <c r="Z5" s="24">
        <f>RANK(Z4,(Z$4,Z$6,Z$8,Z$10,Z$12,Z$14,Z$16,Z$18,Z$20,Z$22,Z$24,Z$26))</f>
        <v>8</v>
      </c>
      <c r="AA5" s="14">
        <f>RANK(AA4,(AA$4,AA$6,AA$8,AA$10,AA$12,AA$14,AA$16,AA$18,AA$20,AA$22,AA$24,AA$26))</f>
        <v>1</v>
      </c>
      <c r="AB5" s="14">
        <f>RANK(AB4,(AB$4,AB$6,AB$8,AB$10,AB$12,AB$14,AB$16,AB$18,AB$20,AB$22,AB$24,AB$26))</f>
        <v>3</v>
      </c>
      <c r="AC5" s="21">
        <f>RANK(AC4,(AC$4,AC$6,AC$8,AC$10,AC$12,AC$14,AC$16,AC$18,AC$20,AC$22,AC$24,AC$26))</f>
        <v>4</v>
      </c>
      <c r="AD5" s="24">
        <f>RANK(AD4,(AD$4,AD$6,AD$8,AD$10,AD$12,AD$14,AD$16,AD$18,AD$20,AD$22,AD$24,AD$26))</f>
        <v>4</v>
      </c>
      <c r="AE5" s="14">
        <f>RANK(AE4,(AE$4,AE$6,AE$8,AE$10,AE$12,AE$14,AE$16,AE$18,AE$20,AE$22,AE$24,AE$26))</f>
        <v>7</v>
      </c>
      <c r="AF5" s="21">
        <f>RANK(AF4,(AF$4,AF$6,AF$8,AF$10,AF$12,AF$14,AF$16,AF$18,AF$20,AF$22,AF$24,AF$26))</f>
        <v>3</v>
      </c>
      <c r="AG5" s="24">
        <f>RANK(AG4,(AG$4,AG$6,AG$8,AG$10,AG$12,AG$14,AG$16,AG$18,AG$20,AG$22,AG$24,AG$26))</f>
        <v>6</v>
      </c>
      <c r="AH5" s="24">
        <f>RANK(AH4,(AH$4,AH$6,AH$8,AH$10,AH$12,AH$14,AH$16,AH$18,AH$20,AH$22,AH$24,AH$26))</f>
        <v>6</v>
      </c>
      <c r="AI5" s="21"/>
      <c r="AJ5" s="24">
        <f>RANK(AJ4,(AJ$4,AJ$6,AJ$8,AJ$10,AJ$12,AJ$14,AJ$16,AJ$18,AJ$20,AJ$22,AJ$24,AJ$26))</f>
        <v>6</v>
      </c>
      <c r="AK5" s="71"/>
      <c r="AS5" s="47"/>
      <c r="AW5" s="47"/>
    </row>
    <row r="6" spans="1:49" ht="33" customHeight="1">
      <c r="A6" s="70" t="s">
        <v>32</v>
      </c>
      <c r="B6" s="13">
        <v>73</v>
      </c>
      <c r="C6" s="13">
        <v>73</v>
      </c>
      <c r="D6" s="28">
        <v>72</v>
      </c>
      <c r="E6" s="23">
        <f>SUM(B6:D6)</f>
        <v>218</v>
      </c>
      <c r="F6" s="13">
        <v>76</v>
      </c>
      <c r="G6" s="13">
        <v>76</v>
      </c>
      <c r="H6" s="28">
        <v>72</v>
      </c>
      <c r="I6" s="23">
        <f>SUM(F6:H6)</f>
        <v>224</v>
      </c>
      <c r="J6" s="23">
        <f>(E6+I6)/2</f>
        <v>221</v>
      </c>
      <c r="K6" s="13">
        <v>78</v>
      </c>
      <c r="L6" s="13">
        <v>80</v>
      </c>
      <c r="M6" s="28">
        <v>84</v>
      </c>
      <c r="N6" s="23">
        <f>SUM(K6:M6)</f>
        <v>242</v>
      </c>
      <c r="O6" s="13">
        <v>60</v>
      </c>
      <c r="P6" s="13">
        <v>59</v>
      </c>
      <c r="Q6" s="28">
        <v>59</v>
      </c>
      <c r="R6" s="23">
        <f>SUM(O6:Q6)</f>
        <v>178</v>
      </c>
      <c r="S6" s="23">
        <f>(N6+R6)/2</f>
        <v>210</v>
      </c>
      <c r="T6" s="13">
        <v>74</v>
      </c>
      <c r="U6" s="28">
        <v>70</v>
      </c>
      <c r="V6" s="23">
        <f>SUM(T6:U6)</f>
        <v>144</v>
      </c>
      <c r="W6" s="13">
        <v>67</v>
      </c>
      <c r="X6" s="28">
        <v>65</v>
      </c>
      <c r="Y6" s="23">
        <f>SUM(W6:X6)</f>
        <v>132</v>
      </c>
      <c r="Z6" s="23">
        <f>(V6+Y6)/2</f>
        <v>138</v>
      </c>
      <c r="AA6" s="13">
        <v>25</v>
      </c>
      <c r="AB6" s="13">
        <v>30</v>
      </c>
      <c r="AC6" s="28">
        <v>25</v>
      </c>
      <c r="AD6" s="23">
        <f>SUM(AA6:AC6)</f>
        <v>80</v>
      </c>
      <c r="AE6" s="13">
        <v>31</v>
      </c>
      <c r="AF6" s="28">
        <v>32</v>
      </c>
      <c r="AG6" s="23">
        <f>SUM(AE6:AF6)</f>
        <v>63</v>
      </c>
      <c r="AH6" s="26">
        <f>(J6+S6+Z6+AD6+AG6)/10</f>
        <v>71.2</v>
      </c>
      <c r="AI6" s="27"/>
      <c r="AJ6" s="26">
        <f>AH6+AI6</f>
        <v>71.2</v>
      </c>
      <c r="AK6" s="70" t="s">
        <v>32</v>
      </c>
      <c r="AS6" s="47"/>
      <c r="AW6" s="47"/>
    </row>
    <row r="7" spans="1:49" ht="12" thickBot="1">
      <c r="A7" s="71"/>
      <c r="B7" s="14">
        <f>RANK(B6,(B$4,B$6,B$8,B$10,B$12,B$14,B$16,B$18,B$20,B$22,B$24,B$26))</f>
        <v>7</v>
      </c>
      <c r="C7" s="14">
        <f>RANK(C6,(C$4,C$6,C$8,C$10,C$12,C$14,C$16,C$18,C$20,C$22,C$24,C$26))</f>
        <v>9</v>
      </c>
      <c r="D7" s="21">
        <f>RANK(D6,(D$4,D$6,D$8,D$10,D$12,D$14,D$16,D$18,D$20,D$22,D$24,D$26))</f>
        <v>9</v>
      </c>
      <c r="E7" s="24">
        <f>RANK(E6,(E$4,E$6,E$8,E$10,E$12,E$14,E$16,E$18,E$20,E$22,E$24,E$26))</f>
        <v>9</v>
      </c>
      <c r="F7" s="14">
        <f>RANK(F6,(F$4,F$6,F$8,F$10,F$12,F$14,F$16,F$18,F$20,F$22,F$24,F$26))</f>
        <v>11</v>
      </c>
      <c r="G7" s="14">
        <f>RANK(G6,(G$4,G$6,G$8,G$10,G$12,G$14,G$16,G$18,G$20,G$22,G$24,G$26))</f>
        <v>7</v>
      </c>
      <c r="H7" s="21">
        <f>RANK(H6,(H$4,H$6,H$8,H$10,H$12,H$14,H$16,H$18,H$20,H$22,H$24,H$26))</f>
        <v>10</v>
      </c>
      <c r="I7" s="24">
        <f>RANK(I6,(I$4,I$6,I$8,I$10,I$12,I$14,I$16,I$18,I$20,I$22,I$24,I$26))</f>
        <v>10</v>
      </c>
      <c r="J7" s="24">
        <f>RANK(J6,(J$4,J$6,J$8,J$10,J$12,J$14,J$16,J$18,J$20,J$22,J$24,J$26))</f>
        <v>10</v>
      </c>
      <c r="K7" s="14">
        <f>RANK(K6,(K$4,K$6,K$8,K$10,K$12,K$14,K$16,K$18,K$20,K$22,K$24,K$26))</f>
        <v>9</v>
      </c>
      <c r="L7" s="14">
        <f>RANK(L6,(L$4,L$6,L$8,L$10,L$12,L$14,L$16,L$18,L$20,L$22,L$24,L$26))</f>
        <v>6</v>
      </c>
      <c r="M7" s="21">
        <f>RANK(M6,(M$4,M$6,M$8,M$10,M$12,M$14,M$16,M$18,M$20,M$22,M$24,M$26))</f>
        <v>6</v>
      </c>
      <c r="N7" s="24">
        <f>RANK(N6,(N$4,N$6,N$8,N$10,N$12,N$14,N$16,N$18,N$20,N$22,N$24,N$26))</f>
        <v>7</v>
      </c>
      <c r="O7" s="14">
        <f>RANK(O6,(O$4,O$6,O$8,O$10,O$12,O$14,O$16,O$18,O$20,O$22,O$24,O$26))</f>
        <v>12</v>
      </c>
      <c r="P7" s="14">
        <f>RANK(P6,(P$4,P$6,P$8,P$10,P$12,P$14,P$16,P$18,P$20,P$22,P$24,P$26))</f>
        <v>11</v>
      </c>
      <c r="Q7" s="21">
        <f>RANK(Q6,(Q$4,Q$6,Q$8,Q$10,Q$12,Q$14,Q$16,Q$18,Q$20,Q$22,Q$24,Q$26))</f>
        <v>11</v>
      </c>
      <c r="R7" s="24">
        <f>RANK(R6,(R$4,R$6,R$8,R$10,R$12,R$14,R$16,R$18,R$20,R$22,R$24,R$26))</f>
        <v>11</v>
      </c>
      <c r="S7" s="24">
        <f>RANK(S6,(S$4,S$6,S$8,S$10,S$12,S$14,S$16,S$18,S$20,S$22,S$24,S$26))</f>
        <v>11</v>
      </c>
      <c r="T7" s="14">
        <f>RANK(T6,(T$4,T$6,T$8,T$10,T$12,T$14,T$16,T$18,T$20,T$22,T$24,T$26))</f>
        <v>10</v>
      </c>
      <c r="U7" s="21">
        <f>RANK(U6,(U$4,U$6,U$8,U$10,U$12,U$14,U$16,U$18,U$20,U$22,U$24,U$26))</f>
        <v>10</v>
      </c>
      <c r="V7" s="24">
        <f>RANK(V6,(V$4,V$6,V$8,V$10,V$12,V$14,V$16,V$18,V$20,V$22,V$24,V$26))</f>
        <v>10</v>
      </c>
      <c r="W7" s="14">
        <f>RANK(W6,(W$4,W$6,W$8,W$10,W$12,W$14,W$16,W$18,W$20,W$22,W$24,W$26))</f>
        <v>10</v>
      </c>
      <c r="X7" s="21">
        <f>RANK(X6,(X$4,X$6,X$8,X$10,X$12,X$14,X$16,X$18,X$20,X$22,X$24,X$26))</f>
        <v>10</v>
      </c>
      <c r="Y7" s="24">
        <f>RANK(Y6,(Y$4,Y$6,Y$8,Y$10,Y$12,Y$14,Y$16,Y$18,Y$20,Y$22,Y$24,Y$26))</f>
        <v>10</v>
      </c>
      <c r="Z7" s="24">
        <f>RANK(Z6,(Z$4,Z$6,Z$8,Z$10,Z$12,Z$14,Z$16,Z$18,Z$20,Z$22,Z$24,Z$26))</f>
        <v>11</v>
      </c>
      <c r="AA7" s="14">
        <f>RANK(AA6,(AA$4,AA$6,AA$8,AA$10,AA$12,AA$14,AA$16,AA$18,AA$20,AA$22,AA$24,AA$26))</f>
        <v>8</v>
      </c>
      <c r="AB7" s="14">
        <f>RANK(AB6,(AB$4,AB$6,AB$8,AB$10,AB$12,AB$14,AB$16,AB$18,AB$20,AB$22,AB$24,AB$26))</f>
        <v>8</v>
      </c>
      <c r="AC7" s="21">
        <f>RANK(AC6,(AC$4,AC$6,AC$8,AC$10,AC$12,AC$14,AC$16,AC$18,AC$20,AC$22,AC$24,AC$26))</f>
        <v>7</v>
      </c>
      <c r="AD7" s="24">
        <f>RANK(AD6,(AD$4,AD$6,AD$8,AD$10,AD$12,AD$14,AD$16,AD$18,AD$20,AD$22,AD$24,AD$26))</f>
        <v>8</v>
      </c>
      <c r="AE7" s="14">
        <f>RANK(AE6,(AE$4,AE$6,AE$8,AE$10,AE$12,AE$14,AE$16,AE$18,AE$20,AE$22,AE$24,AE$26))</f>
        <v>11</v>
      </c>
      <c r="AF7" s="21">
        <f>RANK(AF6,(AF$4,AF$6,AF$8,AF$10,AF$12,AF$14,AF$16,AF$18,AF$20,AF$22,AF$24,AF$26))</f>
        <v>11</v>
      </c>
      <c r="AG7" s="24">
        <f>RANK(AG6,(AG$4,AG$6,AG$8,AG$10,AG$12,AG$14,AG$16,AG$18,AG$20,AG$22,AG$24,AG$26))</f>
        <v>11</v>
      </c>
      <c r="AH7" s="24">
        <f>RANK(AH6,(AH$4,AH$6,AH$8,AH$10,AH$12,AH$14,AH$16,AH$18,AH$20,AH$22,AH$24,AH$26))</f>
        <v>11</v>
      </c>
      <c r="AI7" s="21"/>
      <c r="AJ7" s="24">
        <f>RANK(AJ6,(AJ$4,AJ$6,AJ$8,AJ$10,AJ$12,AJ$14,AJ$16,AJ$18,AJ$20,AJ$22,AJ$24,AJ$26))</f>
        <v>11</v>
      </c>
      <c r="AK7" s="71"/>
      <c r="AS7" s="47"/>
      <c r="AW7" s="47"/>
    </row>
    <row r="8" spans="1:49" ht="33" customHeight="1">
      <c r="A8" s="112" t="s">
        <v>47</v>
      </c>
      <c r="B8" s="13">
        <v>88</v>
      </c>
      <c r="C8" s="13">
        <v>85</v>
      </c>
      <c r="D8" s="28">
        <v>86</v>
      </c>
      <c r="E8" s="23">
        <f>SUM(B8:D8)</f>
        <v>259</v>
      </c>
      <c r="F8" s="13">
        <v>84</v>
      </c>
      <c r="G8" s="13">
        <v>82</v>
      </c>
      <c r="H8" s="28">
        <v>82</v>
      </c>
      <c r="I8" s="23">
        <f>SUM(F8:H8)</f>
        <v>248</v>
      </c>
      <c r="J8" s="23">
        <f>(E8+I8)/2</f>
        <v>253.5</v>
      </c>
      <c r="K8" s="13">
        <v>90</v>
      </c>
      <c r="L8" s="13">
        <v>90</v>
      </c>
      <c r="M8" s="28">
        <v>91</v>
      </c>
      <c r="N8" s="23">
        <f>SUM(K8:M8)</f>
        <v>271</v>
      </c>
      <c r="O8" s="13">
        <v>68</v>
      </c>
      <c r="P8" s="13">
        <v>70</v>
      </c>
      <c r="Q8" s="28">
        <v>70</v>
      </c>
      <c r="R8" s="23">
        <f>SUM(O8:Q8)</f>
        <v>208</v>
      </c>
      <c r="S8" s="23">
        <f>(N8+R8)/2</f>
        <v>239.5</v>
      </c>
      <c r="T8" s="13">
        <v>85</v>
      </c>
      <c r="U8" s="28">
        <v>81</v>
      </c>
      <c r="V8" s="23">
        <f>SUM(T8:U8)</f>
        <v>166</v>
      </c>
      <c r="W8" s="13">
        <v>82</v>
      </c>
      <c r="X8" s="28">
        <v>81</v>
      </c>
      <c r="Y8" s="23">
        <f>SUM(W8:X8)</f>
        <v>163</v>
      </c>
      <c r="Z8" s="23">
        <f>(V8+Y8)/2</f>
        <v>164.5</v>
      </c>
      <c r="AA8" s="13">
        <v>28</v>
      </c>
      <c r="AB8" s="13">
        <v>33</v>
      </c>
      <c r="AC8" s="28">
        <v>28</v>
      </c>
      <c r="AD8" s="23">
        <f>SUM(AA8:AC8)</f>
        <v>89</v>
      </c>
      <c r="AE8" s="13">
        <v>44</v>
      </c>
      <c r="AF8" s="28">
        <v>42</v>
      </c>
      <c r="AG8" s="23">
        <f>SUM(AE8:AF8)</f>
        <v>86</v>
      </c>
      <c r="AH8" s="26">
        <f>(J8+S8+Z8+AD8+AG8)/10</f>
        <v>83.25</v>
      </c>
      <c r="AI8" s="27"/>
      <c r="AJ8" s="26">
        <f>AH8+AI8</f>
        <v>83.25</v>
      </c>
      <c r="AK8" s="112" t="s">
        <v>47</v>
      </c>
      <c r="AS8" s="47"/>
      <c r="AW8" s="47"/>
    </row>
    <row r="9" spans="1:49" ht="12" thickBot="1">
      <c r="A9" s="71"/>
      <c r="B9" s="14">
        <f>RANK(B8,(B$4,B$6,B$8,B$10,B$12,B$14,B$16,B$18,B$20,B$22,B$24,B$26))</f>
        <v>1</v>
      </c>
      <c r="C9" s="14">
        <f>RANK(C8,(C$4,C$6,C$8,C$10,C$12,C$14,C$16,C$18,C$20,C$22,C$24,C$26))</f>
        <v>1</v>
      </c>
      <c r="D9" s="21">
        <f>RANK(D8,(D$4,D$6,D$8,D$10,D$12,D$14,D$16,D$18,D$20,D$22,D$24,D$26))</f>
        <v>1</v>
      </c>
      <c r="E9" s="24">
        <f>RANK(E8,(E$4,E$6,E$8,E$10,E$12,E$14,E$16,E$18,E$20,E$22,E$24,E$26))</f>
        <v>1</v>
      </c>
      <c r="F9" s="14">
        <f>RANK(F8,(F$4,F$6,F$8,F$10,F$12,F$14,F$16,F$18,F$20,F$22,F$24,F$26))</f>
        <v>1</v>
      </c>
      <c r="G9" s="14">
        <f>RANK(G8,(G$4,G$6,G$8,G$10,G$12,G$14,G$16,G$18,G$20,G$22,G$24,G$26))</f>
        <v>2</v>
      </c>
      <c r="H9" s="21">
        <f>RANK(H8,(H$4,H$6,H$8,H$10,H$12,H$14,H$16,H$18,H$20,H$22,H$24,H$26))</f>
        <v>1</v>
      </c>
      <c r="I9" s="24">
        <f>RANK(I8,(I$4,I$6,I$8,I$10,I$12,I$14,I$16,I$18,I$20,I$22,I$24,I$26))</f>
        <v>2</v>
      </c>
      <c r="J9" s="24">
        <f>RANK(J8,(J$4,J$6,J$8,J$10,J$12,J$14,J$16,J$18,J$20,J$22,J$24,J$26))</f>
        <v>1</v>
      </c>
      <c r="K9" s="14">
        <f>RANK(K8,(K$4,K$6,K$8,K$10,K$12,K$14,K$16,K$18,K$20,K$22,K$24,K$26))</f>
        <v>2</v>
      </c>
      <c r="L9" s="14">
        <f>RANK(L8,(L$4,L$6,L$8,L$10,L$12,L$14,L$16,L$18,L$20,L$22,L$24,L$26))</f>
        <v>2</v>
      </c>
      <c r="M9" s="21">
        <f>RANK(M8,(M$4,M$6,M$8,M$10,M$12,M$14,M$16,M$18,M$20,M$22,M$24,M$26))</f>
        <v>1</v>
      </c>
      <c r="N9" s="24">
        <f>RANK(N8,(N$4,N$6,N$8,N$10,N$12,N$14,N$16,N$18,N$20,N$22,N$24,N$26))</f>
        <v>2</v>
      </c>
      <c r="O9" s="14">
        <f>RANK(O8,(O$4,O$6,O$8,O$10,O$12,O$14,O$16,O$18,O$20,O$22,O$24,O$26))</f>
        <v>5</v>
      </c>
      <c r="P9" s="14">
        <f>RANK(P8,(P$4,P$6,P$8,P$10,P$12,P$14,P$16,P$18,P$20,P$22,P$24,P$26))</f>
        <v>2</v>
      </c>
      <c r="Q9" s="21">
        <f>RANK(Q8,(Q$4,Q$6,Q$8,Q$10,Q$12,Q$14,Q$16,Q$18,Q$20,Q$22,Q$24,Q$26))</f>
        <v>2</v>
      </c>
      <c r="R9" s="24">
        <f>RANK(R8,(R$4,R$6,R$8,R$10,R$12,R$14,R$16,R$18,R$20,R$22,R$24,R$26))</f>
        <v>5</v>
      </c>
      <c r="S9" s="24">
        <f>RANK(S8,(S$4,S$6,S$8,S$10,S$12,S$14,S$16,S$18,S$20,S$22,S$24,S$26))</f>
        <v>2</v>
      </c>
      <c r="T9" s="14">
        <f>RANK(T8,(T$4,T$6,T$8,T$10,T$12,T$14,T$16,T$18,T$20,T$22,T$24,T$26))</f>
        <v>1</v>
      </c>
      <c r="U9" s="21">
        <f>RANK(U8,(U$4,U$6,U$8,U$10,U$12,U$14,U$16,U$18,U$20,U$22,U$24,U$26))</f>
        <v>1</v>
      </c>
      <c r="V9" s="24">
        <f>RANK(V8,(V$4,V$6,V$8,V$10,V$12,V$14,V$16,V$18,V$20,V$22,V$24,V$26))</f>
        <v>1</v>
      </c>
      <c r="W9" s="14">
        <f>RANK(W8,(W$4,W$6,W$8,W$10,W$12,W$14,W$16,W$18,W$20,W$22,W$24,W$26))</f>
        <v>1</v>
      </c>
      <c r="X9" s="21">
        <f>RANK(X8,(X$4,X$6,X$8,X$10,X$12,X$14,X$16,X$18,X$20,X$22,X$24,X$26))</f>
        <v>1</v>
      </c>
      <c r="Y9" s="24">
        <f>RANK(Y8,(Y$4,Y$6,Y$8,Y$10,Y$12,Y$14,Y$16,Y$18,Y$20,Y$22,Y$24,Y$26))</f>
        <v>1</v>
      </c>
      <c r="Z9" s="24">
        <f>RANK(Z8,(Z$4,Z$6,Z$8,Z$10,Z$12,Z$14,Z$16,Z$18,Z$20,Z$22,Z$24,Z$26))</f>
        <v>1</v>
      </c>
      <c r="AA9" s="14">
        <f>RANK(AA8,(AA$4,AA$6,AA$8,AA$10,AA$12,AA$14,AA$16,AA$18,AA$20,AA$22,AA$24,AA$26))</f>
        <v>1</v>
      </c>
      <c r="AB9" s="14">
        <f>RANK(AB8,(AB$4,AB$6,AB$8,AB$10,AB$12,AB$14,AB$16,AB$18,AB$20,AB$22,AB$24,AB$26))</f>
        <v>3</v>
      </c>
      <c r="AC9" s="21">
        <f>RANK(AC8,(AC$4,AC$6,AC$8,AC$10,AC$12,AC$14,AC$16,AC$18,AC$20,AC$22,AC$24,AC$26))</f>
        <v>1</v>
      </c>
      <c r="AD9" s="24">
        <f>RANK(AD8,(AD$4,AD$6,AD$8,AD$10,AD$12,AD$14,AD$16,AD$18,AD$20,AD$22,AD$24,AD$26))</f>
        <v>3</v>
      </c>
      <c r="AE9" s="14">
        <f>RANK(AE8,(AE$4,AE$6,AE$8,AE$10,AE$12,AE$14,AE$16,AE$18,AE$20,AE$22,AE$24,AE$26))</f>
        <v>1</v>
      </c>
      <c r="AF9" s="21">
        <f>RANK(AF8,(AF$4,AF$6,AF$8,AF$10,AF$12,AF$14,AF$16,AF$18,AF$20,AF$22,AF$24,AF$26))</f>
        <v>1</v>
      </c>
      <c r="AG9" s="24">
        <f>RANK(AG8,(AG$4,AG$6,AG$8,AG$10,AG$12,AG$14,AG$16,AG$18,AG$20,AG$22,AG$24,AG$26))</f>
        <v>1</v>
      </c>
      <c r="AH9" s="24">
        <f>RANK(AH8,(AH$4,AH$6,AH$8,AH$10,AH$12,AH$14,AH$16,AH$18,AH$20,AH$22,AH$24,AH$26))</f>
        <v>1</v>
      </c>
      <c r="AI9" s="21"/>
      <c r="AJ9" s="24">
        <f>RANK(AJ8,(AJ$4,AJ$6,AJ$8,AJ$10,AJ$12,AJ$14,AJ$16,AJ$18,AJ$20,AJ$22,AJ$24,AJ$26))</f>
        <v>1</v>
      </c>
      <c r="AK9" s="71"/>
      <c r="AS9" s="47"/>
      <c r="AW9" s="47"/>
    </row>
    <row r="10" spans="1:49" ht="33" customHeight="1">
      <c r="A10" s="70" t="s">
        <v>28</v>
      </c>
      <c r="B10" s="13">
        <v>60</v>
      </c>
      <c r="C10" s="13">
        <v>61</v>
      </c>
      <c r="D10" s="28">
        <v>59</v>
      </c>
      <c r="E10" s="23">
        <f>SUM(B10:D10)</f>
        <v>180</v>
      </c>
      <c r="F10" s="13">
        <v>73</v>
      </c>
      <c r="G10" s="13">
        <v>68</v>
      </c>
      <c r="H10" s="28">
        <v>69</v>
      </c>
      <c r="I10" s="23">
        <f>SUM(F10:H10)</f>
        <v>210</v>
      </c>
      <c r="J10" s="23">
        <f>(E10+I10)/2</f>
        <v>195</v>
      </c>
      <c r="K10" s="13">
        <v>72</v>
      </c>
      <c r="L10" s="13">
        <v>72</v>
      </c>
      <c r="M10" s="28">
        <v>72</v>
      </c>
      <c r="N10" s="23">
        <f>SUM(K10:M10)</f>
        <v>216</v>
      </c>
      <c r="O10" s="13">
        <v>61</v>
      </c>
      <c r="P10" s="13">
        <v>58</v>
      </c>
      <c r="Q10" s="28">
        <v>58</v>
      </c>
      <c r="R10" s="23">
        <f>SUM(O10:Q10)</f>
        <v>177</v>
      </c>
      <c r="S10" s="23">
        <f>(N10+R10)/2</f>
        <v>196.5</v>
      </c>
      <c r="T10" s="13">
        <v>68</v>
      </c>
      <c r="U10" s="28">
        <v>62</v>
      </c>
      <c r="V10" s="23">
        <f>SUM(T10:U10)</f>
        <v>130</v>
      </c>
      <c r="W10" s="13">
        <v>62</v>
      </c>
      <c r="X10" s="28">
        <v>60</v>
      </c>
      <c r="Y10" s="23">
        <f>SUM(W10:X10)</f>
        <v>122</v>
      </c>
      <c r="Z10" s="23">
        <f>(V10+Y10)/2</f>
        <v>126</v>
      </c>
      <c r="AA10" s="13">
        <v>20</v>
      </c>
      <c r="AB10" s="13">
        <v>22</v>
      </c>
      <c r="AC10" s="28">
        <v>18</v>
      </c>
      <c r="AD10" s="23">
        <f>SUM(AA10:AC10)</f>
        <v>60</v>
      </c>
      <c r="AE10" s="13">
        <v>42</v>
      </c>
      <c r="AF10" s="28">
        <v>39</v>
      </c>
      <c r="AG10" s="23">
        <f>SUM(AE10:AF10)</f>
        <v>81</v>
      </c>
      <c r="AH10" s="26">
        <f>(J10+S10+Z10+AD10+AG10)/10</f>
        <v>65.849999999999994</v>
      </c>
      <c r="AI10" s="27"/>
      <c r="AJ10" s="26">
        <f>AH10+AI10</f>
        <v>65.849999999999994</v>
      </c>
      <c r="AK10" s="70" t="s">
        <v>28</v>
      </c>
      <c r="AS10" s="47"/>
      <c r="AW10" s="47"/>
    </row>
    <row r="11" spans="1:49" ht="12" thickBot="1">
      <c r="A11" s="71"/>
      <c r="B11" s="14">
        <f>RANK(B10,(B$4,B$6,B$8,B$10,B$12,B$14,B$16,B$18,B$20,B$22,B$24,B$26))</f>
        <v>12</v>
      </c>
      <c r="C11" s="14">
        <f>RANK(C10,(C$4,C$6,C$8,C$10,C$12,C$14,C$16,C$18,C$20,C$22,C$24,C$26))</f>
        <v>12</v>
      </c>
      <c r="D11" s="21">
        <f>RANK(D10,(D$4,D$6,D$8,D$10,D$12,D$14,D$16,D$18,D$20,D$22,D$24,D$26))</f>
        <v>12</v>
      </c>
      <c r="E11" s="24">
        <f>RANK(E10,(E$4,E$6,E$8,E$10,E$12,E$14,E$16,E$18,E$20,E$22,E$24,E$26))</f>
        <v>12</v>
      </c>
      <c r="F11" s="14">
        <f>RANK(F10,(F$4,F$6,F$8,F$10,F$12,F$14,F$16,F$18,F$20,F$22,F$24,F$26))</f>
        <v>12</v>
      </c>
      <c r="G11" s="14">
        <f>RANK(G10,(G$4,G$6,G$8,G$10,G$12,G$14,G$16,G$18,G$20,G$22,G$24,G$26))</f>
        <v>12</v>
      </c>
      <c r="H11" s="21">
        <f>RANK(H10,(H$4,H$6,H$8,H$10,H$12,H$14,H$16,H$18,H$20,H$22,H$24,H$26))</f>
        <v>12</v>
      </c>
      <c r="I11" s="24">
        <f>RANK(I10,(I$4,I$6,I$8,I$10,I$12,I$14,I$16,I$18,I$20,I$22,I$24,I$26))</f>
        <v>12</v>
      </c>
      <c r="J11" s="24">
        <f>RANK(J10,(J$4,J$6,J$8,J$10,J$12,J$14,J$16,J$18,J$20,J$22,J$24,J$26))</f>
        <v>12</v>
      </c>
      <c r="K11" s="14">
        <f>RANK(K10,(K$4,K$6,K$8,K$10,K$12,K$14,K$16,K$18,K$20,K$22,K$24,K$26))</f>
        <v>12</v>
      </c>
      <c r="L11" s="14">
        <f>RANK(L10,(L$4,L$6,L$8,L$10,L$12,L$14,L$16,L$18,L$20,L$22,L$24,L$26))</f>
        <v>12</v>
      </c>
      <c r="M11" s="21">
        <f>RANK(M10,(M$4,M$6,M$8,M$10,M$12,M$14,M$16,M$18,M$20,M$22,M$24,M$26))</f>
        <v>12</v>
      </c>
      <c r="N11" s="24">
        <f>RANK(N10,(N$4,N$6,N$8,N$10,N$12,N$14,N$16,N$18,N$20,N$22,N$24,N$26))</f>
        <v>12</v>
      </c>
      <c r="O11" s="14">
        <f>RANK(O10,(O$4,O$6,O$8,O$10,O$12,O$14,O$16,O$18,O$20,O$22,O$24,O$26))</f>
        <v>11</v>
      </c>
      <c r="P11" s="14">
        <f>RANK(P10,(P$4,P$6,P$8,P$10,P$12,P$14,P$16,P$18,P$20,P$22,P$24,P$26))</f>
        <v>12</v>
      </c>
      <c r="Q11" s="21">
        <f>RANK(Q10,(Q$4,Q$6,Q$8,Q$10,Q$12,Q$14,Q$16,Q$18,Q$20,Q$22,Q$24,Q$26))</f>
        <v>12</v>
      </c>
      <c r="R11" s="24">
        <f>RANK(R10,(R$4,R$6,R$8,R$10,R$12,R$14,R$16,R$18,R$20,R$22,R$24,R$26))</f>
        <v>12</v>
      </c>
      <c r="S11" s="24">
        <f>RANK(S10,(S$4,S$6,S$8,S$10,S$12,S$14,S$16,S$18,S$20,S$22,S$24,S$26))</f>
        <v>12</v>
      </c>
      <c r="T11" s="14">
        <f>RANK(T10,(T$4,T$6,T$8,T$10,T$12,T$14,T$16,T$18,T$20,T$22,T$24,T$26))</f>
        <v>12</v>
      </c>
      <c r="U11" s="21">
        <f>RANK(U10,(U$4,U$6,U$8,U$10,U$12,U$14,U$16,U$18,U$20,U$22,U$24,U$26))</f>
        <v>12</v>
      </c>
      <c r="V11" s="24">
        <f>RANK(V10,(V$4,V$6,V$8,V$10,V$12,V$14,V$16,V$18,V$20,V$22,V$24,V$26))</f>
        <v>12</v>
      </c>
      <c r="W11" s="14">
        <f>RANK(W10,(W$4,W$6,W$8,W$10,W$12,W$14,W$16,W$18,W$20,W$22,W$24,W$26))</f>
        <v>12</v>
      </c>
      <c r="X11" s="21">
        <f>RANK(X10,(X$4,X$6,X$8,X$10,X$12,X$14,X$16,X$18,X$20,X$22,X$24,X$26))</f>
        <v>12</v>
      </c>
      <c r="Y11" s="24">
        <f>RANK(Y10,(Y$4,Y$6,Y$8,Y$10,Y$12,Y$14,Y$16,Y$18,Y$20,Y$22,Y$24,Y$26))</f>
        <v>12</v>
      </c>
      <c r="Z11" s="24">
        <f>RANK(Z10,(Z$4,Z$6,Z$8,Z$10,Z$12,Z$14,Z$16,Z$18,Z$20,Z$22,Z$24,Z$26))</f>
        <v>12</v>
      </c>
      <c r="AA11" s="14">
        <f>RANK(AA10,(AA$4,AA$6,AA$8,AA$10,AA$12,AA$14,AA$16,AA$18,AA$20,AA$22,AA$24,AA$26))</f>
        <v>12</v>
      </c>
      <c r="AB11" s="14">
        <f>RANK(AB10,(AB$4,AB$6,AB$8,AB$10,AB$12,AB$14,AB$16,AB$18,AB$20,AB$22,AB$24,AB$26))</f>
        <v>12</v>
      </c>
      <c r="AC11" s="21">
        <f>RANK(AC10,(AC$4,AC$6,AC$8,AC$10,AC$12,AC$14,AC$16,AC$18,AC$20,AC$22,AC$24,AC$26))</f>
        <v>12</v>
      </c>
      <c r="AD11" s="24">
        <f>RANK(AD10,(AD$4,AD$6,AD$8,AD$10,AD$12,AD$14,AD$16,AD$18,AD$20,AD$22,AD$24,AD$26))</f>
        <v>12</v>
      </c>
      <c r="AE11" s="14">
        <f>RANK(AE10,(AE$4,AE$6,AE$8,AE$10,AE$12,AE$14,AE$16,AE$18,AE$20,AE$22,AE$24,AE$26))</f>
        <v>2</v>
      </c>
      <c r="AF11" s="21">
        <f>RANK(AF10,(AF$4,AF$6,AF$8,AF$10,AF$12,AF$14,AF$16,AF$18,AF$20,AF$22,AF$24,AF$26))</f>
        <v>4</v>
      </c>
      <c r="AG11" s="24">
        <f>RANK(AG10,(AG$4,AG$6,AG$8,AG$10,AG$12,AG$14,AG$16,AG$18,AG$20,AG$22,AG$24,AG$26))</f>
        <v>3</v>
      </c>
      <c r="AH11" s="24">
        <f>RANK(AH10,(AH$4,AH$6,AH$8,AH$10,AH$12,AH$14,AH$16,AH$18,AH$20,AH$22,AH$24,AH$26))</f>
        <v>12</v>
      </c>
      <c r="AI11" s="21"/>
      <c r="AJ11" s="24">
        <f>RANK(AJ10,(AJ$4,AJ$6,AJ$8,AJ$10,AJ$12,AJ$14,AJ$16,AJ$18,AJ$20,AJ$22,AJ$24,AJ$26))</f>
        <v>12</v>
      </c>
      <c r="AK11" s="71"/>
      <c r="AS11" s="47"/>
      <c r="AW11" s="47"/>
    </row>
    <row r="12" spans="1:49" ht="33" customHeight="1">
      <c r="A12" s="112" t="s">
        <v>83</v>
      </c>
      <c r="B12" s="13">
        <v>73</v>
      </c>
      <c r="C12" s="13">
        <v>75</v>
      </c>
      <c r="D12" s="28">
        <v>74</v>
      </c>
      <c r="E12" s="23">
        <f>SUM(B12:D12)</f>
        <v>222</v>
      </c>
      <c r="F12" s="13">
        <v>77</v>
      </c>
      <c r="G12" s="13">
        <v>72</v>
      </c>
      <c r="H12" s="28">
        <v>71</v>
      </c>
      <c r="I12" s="23">
        <f>SUM(F12:H12)</f>
        <v>220</v>
      </c>
      <c r="J12" s="23">
        <f>(E12+I12)/2</f>
        <v>221</v>
      </c>
      <c r="K12" s="13">
        <v>76</v>
      </c>
      <c r="L12" s="13">
        <v>76</v>
      </c>
      <c r="M12" s="28">
        <v>77</v>
      </c>
      <c r="N12" s="23">
        <f>SUM(K12:M12)</f>
        <v>229</v>
      </c>
      <c r="O12" s="13">
        <v>66</v>
      </c>
      <c r="P12" s="13">
        <v>68</v>
      </c>
      <c r="Q12" s="28">
        <v>68</v>
      </c>
      <c r="R12" s="23">
        <f>SUM(O12:Q12)</f>
        <v>202</v>
      </c>
      <c r="S12" s="23">
        <f>(N12+R12)/2</f>
        <v>215.5</v>
      </c>
      <c r="T12" s="13">
        <v>75</v>
      </c>
      <c r="U12" s="28">
        <v>72</v>
      </c>
      <c r="V12" s="23">
        <f>SUM(T12:U12)</f>
        <v>147</v>
      </c>
      <c r="W12" s="13">
        <v>77</v>
      </c>
      <c r="X12" s="28">
        <v>75</v>
      </c>
      <c r="Y12" s="23">
        <f>SUM(W12:X12)</f>
        <v>152</v>
      </c>
      <c r="Z12" s="23">
        <f>(V12+Y12)/2</f>
        <v>149.5</v>
      </c>
      <c r="AA12" s="13">
        <v>27</v>
      </c>
      <c r="AB12" s="13">
        <v>31</v>
      </c>
      <c r="AC12" s="28">
        <v>27</v>
      </c>
      <c r="AD12" s="23">
        <f>SUM(AA12:AC12)</f>
        <v>85</v>
      </c>
      <c r="AE12" s="13">
        <v>30</v>
      </c>
      <c r="AF12" s="28">
        <v>30</v>
      </c>
      <c r="AG12" s="23">
        <f>SUM(AE12:AF12)</f>
        <v>60</v>
      </c>
      <c r="AH12" s="26">
        <f>(J12+S12+Z12+AD12+AG12)/10</f>
        <v>73.099999999999994</v>
      </c>
      <c r="AI12" s="27"/>
      <c r="AJ12" s="26">
        <f>AH12+AI12</f>
        <v>73.099999999999994</v>
      </c>
      <c r="AK12" s="112" t="s">
        <v>83</v>
      </c>
      <c r="AS12" s="47"/>
      <c r="AW12" s="47"/>
    </row>
    <row r="13" spans="1:49" ht="12" thickBot="1">
      <c r="A13" s="71"/>
      <c r="B13" s="14">
        <f>RANK(B12,(B$4,B$6,B$8,B$10,B$12,B$14,B$16,B$18,B$20,B$22,B$24,B$26))</f>
        <v>7</v>
      </c>
      <c r="C13" s="14">
        <f>RANK(C12,(C$4,C$6,C$8,C$10,C$12,C$14,C$16,C$18,C$20,C$22,C$24,C$26))</f>
        <v>6</v>
      </c>
      <c r="D13" s="21">
        <f>RANK(D12,(D$4,D$6,D$8,D$10,D$12,D$14,D$16,D$18,D$20,D$22,D$24,D$26))</f>
        <v>7</v>
      </c>
      <c r="E13" s="24">
        <f>RANK(E12,(E$4,E$6,E$8,E$10,E$12,E$14,E$16,E$18,E$20,E$22,E$24,E$26))</f>
        <v>7</v>
      </c>
      <c r="F13" s="14">
        <f>RANK(F12,(F$4,F$6,F$8,F$10,F$12,F$14,F$16,F$18,F$20,F$22,F$24,F$26))</f>
        <v>10</v>
      </c>
      <c r="G13" s="14">
        <f>RANK(G12,(G$4,G$6,G$8,G$10,G$12,G$14,G$16,G$18,G$20,G$22,G$24,G$26))</f>
        <v>11</v>
      </c>
      <c r="H13" s="21">
        <f>RANK(H12,(H$4,H$6,H$8,H$10,H$12,H$14,H$16,H$18,H$20,H$22,H$24,H$26))</f>
        <v>11</v>
      </c>
      <c r="I13" s="24">
        <f>RANK(I12,(I$4,I$6,I$8,I$10,I$12,I$14,I$16,I$18,I$20,I$22,I$24,I$26))</f>
        <v>11</v>
      </c>
      <c r="J13" s="24">
        <f>RANK(J12,(J$4,J$6,J$8,J$10,J$12,J$14,J$16,J$18,J$20,J$22,J$24,J$26))</f>
        <v>10</v>
      </c>
      <c r="K13" s="14">
        <f>RANK(K12,(K$4,K$6,K$8,K$10,K$12,K$14,K$16,K$18,K$20,K$22,K$24,K$26))</f>
        <v>11</v>
      </c>
      <c r="L13" s="14">
        <f>RANK(L12,(L$4,L$6,L$8,L$10,L$12,L$14,L$16,L$18,L$20,L$22,L$24,L$26))</f>
        <v>11</v>
      </c>
      <c r="M13" s="21">
        <f>RANK(M12,(M$4,M$6,M$8,M$10,M$12,M$14,M$16,M$18,M$20,M$22,M$24,M$26))</f>
        <v>11</v>
      </c>
      <c r="N13" s="24">
        <f>RANK(N12,(N$4,N$6,N$8,N$10,N$12,N$14,N$16,N$18,N$20,N$22,N$24,N$26))</f>
        <v>11</v>
      </c>
      <c r="O13" s="14">
        <f>RANK(O12,(O$4,O$6,O$8,O$10,O$12,O$14,O$16,O$18,O$20,O$22,O$24,O$26))</f>
        <v>7</v>
      </c>
      <c r="P13" s="14">
        <f>RANK(P12,(P$4,P$6,P$8,P$10,P$12,P$14,P$16,P$18,P$20,P$22,P$24,P$26))</f>
        <v>7</v>
      </c>
      <c r="Q13" s="21">
        <f>RANK(Q12,(Q$4,Q$6,Q$8,Q$10,Q$12,Q$14,Q$16,Q$18,Q$20,Q$22,Q$24,Q$26))</f>
        <v>6</v>
      </c>
      <c r="R13" s="24">
        <f>RANK(R12,(R$4,R$6,R$8,R$10,R$12,R$14,R$16,R$18,R$20,R$22,R$24,R$26))</f>
        <v>8</v>
      </c>
      <c r="S13" s="24">
        <f>RANK(S12,(S$4,S$6,S$8,S$10,S$12,S$14,S$16,S$18,S$20,S$22,S$24,S$26))</f>
        <v>9</v>
      </c>
      <c r="T13" s="14">
        <f>RANK(T12,(T$4,T$6,T$8,T$10,T$12,T$14,T$16,T$18,T$20,T$22,T$24,T$26))</f>
        <v>9</v>
      </c>
      <c r="U13" s="21">
        <f>RANK(U12,(U$4,U$6,U$8,U$10,U$12,U$14,U$16,U$18,U$20,U$22,U$24,U$26))</f>
        <v>9</v>
      </c>
      <c r="V13" s="24">
        <f>RANK(V12,(V$4,V$6,V$8,V$10,V$12,V$14,V$16,V$18,V$20,V$22,V$24,V$26))</f>
        <v>9</v>
      </c>
      <c r="W13" s="14">
        <f>RANK(W12,(W$4,W$6,W$8,W$10,W$12,W$14,W$16,W$18,W$20,W$22,W$24,W$26))</f>
        <v>5</v>
      </c>
      <c r="X13" s="21">
        <f>RANK(X12,(X$4,X$6,X$8,X$10,X$12,X$14,X$16,X$18,X$20,X$22,X$24,X$26))</f>
        <v>5</v>
      </c>
      <c r="Y13" s="24">
        <f>RANK(Y12,(Y$4,Y$6,Y$8,Y$10,Y$12,Y$14,Y$16,Y$18,Y$20,Y$22,Y$24,Y$26))</f>
        <v>5</v>
      </c>
      <c r="Z13" s="24">
        <f>RANK(Z12,(Z$4,Z$6,Z$8,Z$10,Z$12,Z$14,Z$16,Z$18,Z$20,Z$22,Z$24,Z$26))</f>
        <v>6</v>
      </c>
      <c r="AA13" s="14">
        <f>RANK(AA12,(AA$4,AA$6,AA$8,AA$10,AA$12,AA$14,AA$16,AA$18,AA$20,AA$22,AA$24,AA$26))</f>
        <v>5</v>
      </c>
      <c r="AB13" s="14">
        <f>RANK(AB12,(AB$4,AB$6,AB$8,AB$10,AB$12,AB$14,AB$16,AB$18,AB$20,AB$22,AB$24,AB$26))</f>
        <v>6</v>
      </c>
      <c r="AC13" s="21">
        <f>RANK(AC12,(AC$4,AC$6,AC$8,AC$10,AC$12,AC$14,AC$16,AC$18,AC$20,AC$22,AC$24,AC$26))</f>
        <v>4</v>
      </c>
      <c r="AD13" s="24">
        <f>RANK(AD12,(AD$4,AD$6,AD$8,AD$10,AD$12,AD$14,AD$16,AD$18,AD$20,AD$22,AD$24,AD$26))</f>
        <v>6</v>
      </c>
      <c r="AE13" s="14">
        <f>RANK(AE12,(AE$4,AE$6,AE$8,AE$10,AE$12,AE$14,AE$16,AE$18,AE$20,AE$22,AE$24,AE$26))</f>
        <v>12</v>
      </c>
      <c r="AF13" s="21">
        <f>RANK(AF12,(AF$4,AF$6,AF$8,AF$10,AF$12,AF$14,AF$16,AF$18,AF$20,AF$22,AF$24,AF$26))</f>
        <v>12</v>
      </c>
      <c r="AG13" s="24">
        <f>RANK(AG12,(AG$4,AG$6,AG$8,AG$10,AG$12,AG$14,AG$16,AG$18,AG$20,AG$22,AG$24,AG$26))</f>
        <v>12</v>
      </c>
      <c r="AH13" s="24">
        <f>RANK(AH12,(AH$4,AH$6,AH$8,AH$10,AH$12,AH$14,AH$16,AH$18,AH$20,AH$22,AH$24,AH$26))</f>
        <v>10</v>
      </c>
      <c r="AI13" s="21"/>
      <c r="AJ13" s="24">
        <f>RANK(AJ12,(AJ$4,AJ$6,AJ$8,AJ$10,AJ$12,AJ$14,AJ$16,AJ$18,AJ$20,AJ$22,AJ$24,AJ$26))</f>
        <v>10</v>
      </c>
      <c r="AK13" s="71"/>
      <c r="AW13" s="47"/>
    </row>
    <row r="14" spans="1:49" ht="33" customHeight="1">
      <c r="A14" s="70" t="s">
        <v>50</v>
      </c>
      <c r="B14" s="13">
        <v>72</v>
      </c>
      <c r="C14" s="13">
        <v>74</v>
      </c>
      <c r="D14" s="28">
        <v>74</v>
      </c>
      <c r="E14" s="23">
        <f>SUM(B14:D14)</f>
        <v>220</v>
      </c>
      <c r="F14" s="13">
        <v>78</v>
      </c>
      <c r="G14" s="13">
        <v>73</v>
      </c>
      <c r="H14" s="28">
        <v>74</v>
      </c>
      <c r="I14" s="23">
        <f>SUM(F14:H14)</f>
        <v>225</v>
      </c>
      <c r="J14" s="23">
        <f>(E14+I14)/2</f>
        <v>222.5</v>
      </c>
      <c r="K14" s="13">
        <v>79</v>
      </c>
      <c r="L14" s="13">
        <v>79</v>
      </c>
      <c r="M14" s="28">
        <v>82</v>
      </c>
      <c r="N14" s="23">
        <f>SUM(K14:M14)</f>
        <v>240</v>
      </c>
      <c r="O14" s="13">
        <v>65</v>
      </c>
      <c r="P14" s="13">
        <v>67</v>
      </c>
      <c r="Q14" s="28">
        <v>67</v>
      </c>
      <c r="R14" s="23">
        <f>SUM(O14:Q14)</f>
        <v>199</v>
      </c>
      <c r="S14" s="23">
        <f>(N14+R14)/2</f>
        <v>219.5</v>
      </c>
      <c r="T14" s="13">
        <v>78</v>
      </c>
      <c r="U14" s="28">
        <v>76</v>
      </c>
      <c r="V14" s="23">
        <f>SUM(T14:U14)</f>
        <v>154</v>
      </c>
      <c r="W14" s="13">
        <v>65</v>
      </c>
      <c r="X14" s="28">
        <v>63</v>
      </c>
      <c r="Y14" s="23">
        <f>SUM(W14:X14)</f>
        <v>128</v>
      </c>
      <c r="Z14" s="23">
        <f>(V14+Y14)/2</f>
        <v>141</v>
      </c>
      <c r="AA14" s="13">
        <v>26</v>
      </c>
      <c r="AB14" s="13">
        <v>31</v>
      </c>
      <c r="AC14" s="28">
        <v>25</v>
      </c>
      <c r="AD14" s="23">
        <f>SUM(AA14:AC14)</f>
        <v>82</v>
      </c>
      <c r="AE14" s="13">
        <v>41</v>
      </c>
      <c r="AF14" s="28">
        <v>42</v>
      </c>
      <c r="AG14" s="23">
        <f>SUM(AE14:AF14)</f>
        <v>83</v>
      </c>
      <c r="AH14" s="26">
        <f>(J14+S14+Z14+AD14+AG14)/10</f>
        <v>74.8</v>
      </c>
      <c r="AI14" s="27"/>
      <c r="AJ14" s="26">
        <f>AH14+AI14</f>
        <v>74.8</v>
      </c>
      <c r="AK14" s="70" t="s">
        <v>50</v>
      </c>
      <c r="AR14" s="48"/>
      <c r="AW14" s="47"/>
    </row>
    <row r="15" spans="1:49" ht="12" thickBot="1">
      <c r="A15" s="71"/>
      <c r="B15" s="14">
        <f>RANK(B14,(B$4,B$6,B$8,B$10,B$12,B$14,B$16,B$18,B$20,B$22,B$24,B$26))</f>
        <v>9</v>
      </c>
      <c r="C15" s="14">
        <f>RANK(C14,(C$4,C$6,C$8,C$10,C$12,C$14,C$16,C$18,C$20,C$22,C$24,C$26))</f>
        <v>7</v>
      </c>
      <c r="D15" s="21">
        <f>RANK(D14,(D$4,D$6,D$8,D$10,D$12,D$14,D$16,D$18,D$20,D$22,D$24,D$26))</f>
        <v>7</v>
      </c>
      <c r="E15" s="24">
        <f>RANK(E14,(E$4,E$6,E$8,E$10,E$12,E$14,E$16,E$18,E$20,E$22,E$24,E$26))</f>
        <v>8</v>
      </c>
      <c r="F15" s="14">
        <f>RANK(F14,(F$4,F$6,F$8,F$10,F$12,F$14,F$16,F$18,F$20,F$22,F$24,F$26))</f>
        <v>8</v>
      </c>
      <c r="G15" s="14">
        <f>RANK(G14,(G$4,G$6,G$8,G$10,G$12,G$14,G$16,G$18,G$20,G$22,G$24,G$26))</f>
        <v>10</v>
      </c>
      <c r="H15" s="21">
        <f>RANK(H14,(H$4,H$6,H$8,H$10,H$12,H$14,H$16,H$18,H$20,H$22,H$24,H$26))</f>
        <v>8</v>
      </c>
      <c r="I15" s="24">
        <f>RANK(I14,(I$4,I$6,I$8,I$10,I$12,I$14,I$16,I$18,I$20,I$22,I$24,I$26))</f>
        <v>9</v>
      </c>
      <c r="J15" s="24">
        <f>RANK(J14,(J$4,J$6,J$8,J$10,J$12,J$14,J$16,J$18,J$20,J$22,J$24,J$26))</f>
        <v>8</v>
      </c>
      <c r="K15" s="14">
        <f>RANK(K14,(K$4,K$6,K$8,K$10,K$12,K$14,K$16,K$18,K$20,K$22,K$24,K$26))</f>
        <v>8</v>
      </c>
      <c r="L15" s="14">
        <f>RANK(L14,(L$4,L$6,L$8,L$10,L$12,L$14,L$16,L$18,L$20,L$22,L$24,L$26))</f>
        <v>8</v>
      </c>
      <c r="M15" s="21">
        <f>RANK(M14,(M$4,M$6,M$8,M$10,M$12,M$14,M$16,M$18,M$20,M$22,M$24,M$26))</f>
        <v>8</v>
      </c>
      <c r="N15" s="24">
        <f>RANK(N14,(N$4,N$6,N$8,N$10,N$12,N$14,N$16,N$18,N$20,N$22,N$24,N$26))</f>
        <v>8</v>
      </c>
      <c r="O15" s="14">
        <f>RANK(O14,(O$4,O$6,O$8,O$10,O$12,O$14,O$16,O$18,O$20,O$22,O$24,O$26))</f>
        <v>9</v>
      </c>
      <c r="P15" s="14">
        <f>RANK(P14,(P$4,P$6,P$8,P$10,P$12,P$14,P$16,P$18,P$20,P$22,P$24,P$26))</f>
        <v>9</v>
      </c>
      <c r="Q15" s="21">
        <f>RANK(Q14,(Q$4,Q$6,Q$8,Q$10,Q$12,Q$14,Q$16,Q$18,Q$20,Q$22,Q$24,Q$26))</f>
        <v>9</v>
      </c>
      <c r="R15" s="24">
        <f>RANK(R14,(R$4,R$6,R$8,R$10,R$12,R$14,R$16,R$18,R$20,R$22,R$24,R$26))</f>
        <v>9</v>
      </c>
      <c r="S15" s="24">
        <f>RANK(S14,(S$4,S$6,S$8,S$10,S$12,S$14,S$16,S$18,S$20,S$22,S$24,S$26))</f>
        <v>7</v>
      </c>
      <c r="T15" s="14">
        <f>RANK(T14,(T$4,T$6,T$8,T$10,T$12,T$14,T$16,T$18,T$20,T$22,T$24,T$26))</f>
        <v>6</v>
      </c>
      <c r="U15" s="21">
        <f>RANK(U14,(U$4,U$6,U$8,U$10,U$12,U$14,U$16,U$18,U$20,U$22,U$24,U$26))</f>
        <v>4</v>
      </c>
      <c r="V15" s="24">
        <f>RANK(V14,(V$4,V$6,V$8,V$10,V$12,V$14,V$16,V$18,V$20,V$22,V$24,V$26))</f>
        <v>6</v>
      </c>
      <c r="W15" s="14">
        <f>RANK(W14,(W$4,W$6,W$8,W$10,W$12,W$14,W$16,W$18,W$20,W$22,W$24,W$26))</f>
        <v>11</v>
      </c>
      <c r="X15" s="21">
        <f>RANK(X14,(X$4,X$6,X$8,X$10,X$12,X$14,X$16,X$18,X$20,X$22,X$24,X$26))</f>
        <v>11</v>
      </c>
      <c r="Y15" s="24">
        <f>RANK(Y14,(Y$4,Y$6,Y$8,Y$10,Y$12,Y$14,Y$16,Y$18,Y$20,Y$22,Y$24,Y$26))</f>
        <v>11</v>
      </c>
      <c r="Z15" s="24">
        <f>RANK(Z14,(Z$4,Z$6,Z$8,Z$10,Z$12,Z$14,Z$16,Z$18,Z$20,Z$22,Z$24,Z$26))</f>
        <v>10</v>
      </c>
      <c r="AA15" s="14">
        <f>RANK(AA14,(AA$4,AA$6,AA$8,AA$10,AA$12,AA$14,AA$16,AA$18,AA$20,AA$22,AA$24,AA$26))</f>
        <v>7</v>
      </c>
      <c r="AB15" s="14">
        <f>RANK(AB14,(AB$4,AB$6,AB$8,AB$10,AB$12,AB$14,AB$16,AB$18,AB$20,AB$22,AB$24,AB$26))</f>
        <v>6</v>
      </c>
      <c r="AC15" s="21">
        <f>RANK(AC14,(AC$4,AC$6,AC$8,AC$10,AC$12,AC$14,AC$16,AC$18,AC$20,AC$22,AC$24,AC$26))</f>
        <v>7</v>
      </c>
      <c r="AD15" s="24">
        <f>RANK(AD14,(AD$4,AD$6,AD$8,AD$10,AD$12,AD$14,AD$16,AD$18,AD$20,AD$22,AD$24,AD$26))</f>
        <v>7</v>
      </c>
      <c r="AE15" s="14">
        <f>RANK(AE14,(AE$4,AE$6,AE$8,AE$10,AE$12,AE$14,AE$16,AE$18,AE$20,AE$22,AE$24,AE$26))</f>
        <v>3</v>
      </c>
      <c r="AF15" s="21">
        <f>RANK(AF14,(AF$4,AF$6,AF$8,AF$10,AF$12,AF$14,AF$16,AF$18,AF$20,AF$22,AF$24,AF$26))</f>
        <v>1</v>
      </c>
      <c r="AG15" s="24">
        <f>RANK(AG14,(AG$4,AG$6,AG$8,AG$10,AG$12,AG$14,AG$16,AG$18,AG$20,AG$22,AG$24,AG$26))</f>
        <v>2</v>
      </c>
      <c r="AH15" s="24">
        <f>RANK(AH14,(AH$4,AH$6,AH$8,AH$10,AH$12,AH$14,AH$16,AH$18,AH$20,AH$22,AH$24,AH$26))</f>
        <v>7</v>
      </c>
      <c r="AI15" s="21"/>
      <c r="AJ15" s="24">
        <f>RANK(AJ14,(AJ$4,AJ$6,AJ$8,AJ$10,AJ$12,AJ$14,AJ$16,AJ$18,AJ$20,AJ$22,AJ$24,AJ$26))</f>
        <v>7</v>
      </c>
      <c r="AK15" s="71"/>
      <c r="AR15" s="48"/>
      <c r="AW15" s="47"/>
    </row>
    <row r="16" spans="1:49" ht="33" customHeight="1">
      <c r="A16" s="112" t="s">
        <v>41</v>
      </c>
      <c r="B16" s="13">
        <v>65</v>
      </c>
      <c r="C16" s="13">
        <v>67</v>
      </c>
      <c r="D16" s="28">
        <v>68</v>
      </c>
      <c r="E16" s="23">
        <f>SUM(B16:D16)</f>
        <v>200</v>
      </c>
      <c r="F16" s="13">
        <v>84</v>
      </c>
      <c r="G16" s="13">
        <v>80</v>
      </c>
      <c r="H16" s="28">
        <v>82</v>
      </c>
      <c r="I16" s="23">
        <f>SUM(F16:H16)</f>
        <v>246</v>
      </c>
      <c r="J16" s="23">
        <f>(E16+I16)/2</f>
        <v>223</v>
      </c>
      <c r="K16" s="13">
        <v>78</v>
      </c>
      <c r="L16" s="13">
        <v>77</v>
      </c>
      <c r="M16" s="28">
        <v>78</v>
      </c>
      <c r="N16" s="23">
        <f>SUM(K16:M16)</f>
        <v>233</v>
      </c>
      <c r="O16" s="13">
        <v>67</v>
      </c>
      <c r="P16" s="13">
        <v>68</v>
      </c>
      <c r="Q16" s="28">
        <v>68</v>
      </c>
      <c r="R16" s="23">
        <f>SUM(O16:Q16)</f>
        <v>203</v>
      </c>
      <c r="S16" s="23">
        <f>(N16+R16)/2</f>
        <v>218</v>
      </c>
      <c r="T16" s="13">
        <v>82</v>
      </c>
      <c r="U16" s="28">
        <v>78</v>
      </c>
      <c r="V16" s="23">
        <f>SUM(T16:U16)</f>
        <v>160</v>
      </c>
      <c r="W16" s="13">
        <v>75</v>
      </c>
      <c r="X16" s="28">
        <v>73</v>
      </c>
      <c r="Y16" s="23">
        <f>SUM(W16:X16)</f>
        <v>148</v>
      </c>
      <c r="Z16" s="23">
        <f>(V16+Y16)/2</f>
        <v>154</v>
      </c>
      <c r="AA16" s="13">
        <v>25</v>
      </c>
      <c r="AB16" s="13">
        <v>28</v>
      </c>
      <c r="AC16" s="28">
        <v>25</v>
      </c>
      <c r="AD16" s="23">
        <f>SUM(AA16:AC16)</f>
        <v>78</v>
      </c>
      <c r="AE16" s="13">
        <v>38</v>
      </c>
      <c r="AF16" s="28">
        <v>36</v>
      </c>
      <c r="AG16" s="23">
        <f>SUM(AE16:AF16)</f>
        <v>74</v>
      </c>
      <c r="AH16" s="26">
        <f>(J16+S16+Z16+AD16+AG16)/10</f>
        <v>74.7</v>
      </c>
      <c r="AI16" s="27"/>
      <c r="AJ16" s="26">
        <f>AH16+AI16</f>
        <v>74.7</v>
      </c>
      <c r="AK16" s="112" t="s">
        <v>41</v>
      </c>
      <c r="AW16" s="47"/>
    </row>
    <row r="17" spans="1:49" ht="12" thickBot="1">
      <c r="A17" s="71"/>
      <c r="B17" s="14">
        <f>RANK(B16,(B$4,B$6,B$8,B$10,B$12,B$14,B$16,B$18,B$20,B$22,B$24,B$26))</f>
        <v>11</v>
      </c>
      <c r="C17" s="14">
        <f>RANK(C16,(C$4,C$6,C$8,C$10,C$12,C$14,C$16,C$18,C$20,C$22,C$24,C$26))</f>
        <v>11</v>
      </c>
      <c r="D17" s="21">
        <f>RANK(D16,(D$4,D$6,D$8,D$10,D$12,D$14,D$16,D$18,D$20,D$22,D$24,D$26))</f>
        <v>11</v>
      </c>
      <c r="E17" s="24">
        <f>RANK(E16,(E$4,E$6,E$8,E$10,E$12,E$14,E$16,E$18,E$20,E$22,E$24,E$26))</f>
        <v>11</v>
      </c>
      <c r="F17" s="14">
        <f>RANK(F16,(F$4,F$6,F$8,F$10,F$12,F$14,F$16,F$18,F$20,F$22,F$24,F$26))</f>
        <v>1</v>
      </c>
      <c r="G17" s="14">
        <f>RANK(G16,(G$4,G$6,G$8,G$10,G$12,G$14,G$16,G$18,G$20,G$22,G$24,G$26))</f>
        <v>4</v>
      </c>
      <c r="H17" s="21">
        <f>RANK(H16,(H$4,H$6,H$8,H$10,H$12,H$14,H$16,H$18,H$20,H$22,H$24,H$26))</f>
        <v>1</v>
      </c>
      <c r="I17" s="24">
        <f>RANK(I16,(I$4,I$6,I$8,I$10,I$12,I$14,I$16,I$18,I$20,I$22,I$24,I$26))</f>
        <v>3</v>
      </c>
      <c r="J17" s="24">
        <f>RANK(J16,(J$4,J$6,J$8,J$10,J$12,J$14,J$16,J$18,J$20,J$22,J$24,J$26))</f>
        <v>7</v>
      </c>
      <c r="K17" s="14">
        <f>RANK(K16,(K$4,K$6,K$8,K$10,K$12,K$14,K$16,K$18,K$20,K$22,K$24,K$26))</f>
        <v>9</v>
      </c>
      <c r="L17" s="14">
        <f>RANK(L16,(L$4,L$6,L$8,L$10,L$12,L$14,L$16,L$18,L$20,L$22,L$24,L$26))</f>
        <v>10</v>
      </c>
      <c r="M17" s="21">
        <f>RANK(M16,(M$4,M$6,M$8,M$10,M$12,M$14,M$16,M$18,M$20,M$22,M$24,M$26))</f>
        <v>10</v>
      </c>
      <c r="N17" s="24">
        <f>RANK(N16,(N$4,N$6,N$8,N$10,N$12,N$14,N$16,N$18,N$20,N$22,N$24,N$26))</f>
        <v>10</v>
      </c>
      <c r="O17" s="14">
        <f>RANK(O16,(O$4,O$6,O$8,O$10,O$12,O$14,O$16,O$18,O$20,O$22,O$24,O$26))</f>
        <v>6</v>
      </c>
      <c r="P17" s="14">
        <f>RANK(P16,(P$4,P$6,P$8,P$10,P$12,P$14,P$16,P$18,P$20,P$22,P$24,P$26))</f>
        <v>7</v>
      </c>
      <c r="Q17" s="21">
        <f>RANK(Q16,(Q$4,Q$6,Q$8,Q$10,Q$12,Q$14,Q$16,Q$18,Q$20,Q$22,Q$24,Q$26))</f>
        <v>6</v>
      </c>
      <c r="R17" s="24">
        <f>RANK(R16,(R$4,R$6,R$8,R$10,R$12,R$14,R$16,R$18,R$20,R$22,R$24,R$26))</f>
        <v>7</v>
      </c>
      <c r="S17" s="24">
        <f>RANK(S16,(S$4,S$6,S$8,S$10,S$12,S$14,S$16,S$18,S$20,S$22,S$24,S$26))</f>
        <v>8</v>
      </c>
      <c r="T17" s="14">
        <f>RANK(T16,(T$4,T$6,T$8,T$10,T$12,T$14,T$16,T$18,T$20,T$22,T$24,T$26))</f>
        <v>2</v>
      </c>
      <c r="U17" s="21">
        <f>RANK(U16,(U$4,U$6,U$8,U$10,U$12,U$14,U$16,U$18,U$20,U$22,U$24,U$26))</f>
        <v>2</v>
      </c>
      <c r="V17" s="24">
        <f>RANK(V16,(V$4,V$6,V$8,V$10,V$12,V$14,V$16,V$18,V$20,V$22,V$24,V$26))</f>
        <v>2</v>
      </c>
      <c r="W17" s="14">
        <f>RANK(W16,(W$4,W$6,W$8,W$10,W$12,W$14,W$16,W$18,W$20,W$22,W$24,W$26))</f>
        <v>6</v>
      </c>
      <c r="X17" s="21">
        <f>RANK(X16,(X$4,X$6,X$8,X$10,X$12,X$14,X$16,X$18,X$20,X$22,X$24,X$26))</f>
        <v>6</v>
      </c>
      <c r="Y17" s="24">
        <f>RANK(Y16,(Y$4,Y$6,Y$8,Y$10,Y$12,Y$14,Y$16,Y$18,Y$20,Y$22,Y$24,Y$26))</f>
        <v>6</v>
      </c>
      <c r="Z17" s="24">
        <f>RANK(Z16,(Z$4,Z$6,Z$8,Z$10,Z$12,Z$14,Z$16,Z$18,Z$20,Z$22,Z$24,Z$26))</f>
        <v>4</v>
      </c>
      <c r="AA17" s="14">
        <f>RANK(AA16,(AA$4,AA$6,AA$8,AA$10,AA$12,AA$14,AA$16,AA$18,AA$20,AA$22,AA$24,AA$26))</f>
        <v>8</v>
      </c>
      <c r="AB17" s="14">
        <f>RANK(AB16,(AB$4,AB$6,AB$8,AB$10,AB$12,AB$14,AB$16,AB$18,AB$20,AB$22,AB$24,AB$26))</f>
        <v>10</v>
      </c>
      <c r="AC17" s="21">
        <f>RANK(AC16,(AC$4,AC$6,AC$8,AC$10,AC$12,AC$14,AC$16,AC$18,AC$20,AC$22,AC$24,AC$26))</f>
        <v>7</v>
      </c>
      <c r="AD17" s="24">
        <f>RANK(AD16,(AD$4,AD$6,AD$8,AD$10,AD$12,AD$14,AD$16,AD$18,AD$20,AD$22,AD$24,AD$26))</f>
        <v>10</v>
      </c>
      <c r="AE17" s="14">
        <f>RANK(AE16,(AE$4,AE$6,AE$8,AE$10,AE$12,AE$14,AE$16,AE$18,AE$20,AE$22,AE$24,AE$26))</f>
        <v>7</v>
      </c>
      <c r="AF17" s="21">
        <f>RANK(AF16,(AF$4,AF$6,AF$8,AF$10,AF$12,AF$14,AF$16,AF$18,AF$20,AF$22,AF$24,AF$26))</f>
        <v>9</v>
      </c>
      <c r="AG17" s="24">
        <f>RANK(AG16,(AG$4,AG$6,AG$8,AG$10,AG$12,AG$14,AG$16,AG$18,AG$20,AG$22,AG$24,AG$26))</f>
        <v>9</v>
      </c>
      <c r="AH17" s="24">
        <f>RANK(AH16,(AH$4,AH$6,AH$8,AH$10,AH$12,AH$14,AH$16,AH$18,AH$20,AH$22,AH$24,AH$26))</f>
        <v>8</v>
      </c>
      <c r="AI17" s="21"/>
      <c r="AJ17" s="24" t="s">
        <v>90</v>
      </c>
      <c r="AK17" s="71"/>
      <c r="AW17" s="47"/>
    </row>
    <row r="18" spans="1:49" ht="33" customHeight="1">
      <c r="A18" s="70" t="s">
        <v>40</v>
      </c>
      <c r="B18" s="13">
        <v>72</v>
      </c>
      <c r="C18" s="13">
        <v>73</v>
      </c>
      <c r="D18" s="28">
        <v>72</v>
      </c>
      <c r="E18" s="23">
        <f>SUM(B18:D18)</f>
        <v>217</v>
      </c>
      <c r="F18" s="13">
        <v>78</v>
      </c>
      <c r="G18" s="13">
        <v>75</v>
      </c>
      <c r="H18" s="28">
        <v>73</v>
      </c>
      <c r="I18" s="23">
        <f>SUM(F18:H18)</f>
        <v>226</v>
      </c>
      <c r="J18" s="23">
        <f>(E18+I18)/2</f>
        <v>221.5</v>
      </c>
      <c r="K18" s="13">
        <v>80</v>
      </c>
      <c r="L18" s="13">
        <v>80</v>
      </c>
      <c r="M18" s="28">
        <v>84</v>
      </c>
      <c r="N18" s="23">
        <f>SUM(K18:M18)</f>
        <v>244</v>
      </c>
      <c r="O18" s="13">
        <v>72</v>
      </c>
      <c r="P18" s="13">
        <v>70</v>
      </c>
      <c r="Q18" s="28">
        <v>70</v>
      </c>
      <c r="R18" s="23">
        <f>SUM(O18:Q18)</f>
        <v>212</v>
      </c>
      <c r="S18" s="23">
        <f>(N18+R18)/2</f>
        <v>228</v>
      </c>
      <c r="T18" s="13">
        <v>70</v>
      </c>
      <c r="U18" s="28">
        <v>66</v>
      </c>
      <c r="V18" s="23">
        <f>SUM(T18:U18)</f>
        <v>136</v>
      </c>
      <c r="W18" s="13">
        <v>78</v>
      </c>
      <c r="X18" s="28">
        <v>77</v>
      </c>
      <c r="Y18" s="23">
        <f>SUM(W18:X18)</f>
        <v>155</v>
      </c>
      <c r="Z18" s="23">
        <f>(V18+Y18)/2</f>
        <v>145.5</v>
      </c>
      <c r="AA18" s="13">
        <v>27</v>
      </c>
      <c r="AB18" s="13">
        <v>32</v>
      </c>
      <c r="AC18" s="28">
        <v>27</v>
      </c>
      <c r="AD18" s="23">
        <f>SUM(AA18:AC18)</f>
        <v>86</v>
      </c>
      <c r="AE18" s="13">
        <v>33</v>
      </c>
      <c r="AF18" s="28">
        <v>33</v>
      </c>
      <c r="AG18" s="23">
        <f>SUM(AE18:AF18)</f>
        <v>66</v>
      </c>
      <c r="AH18" s="26">
        <f>(J18+S18+Z18+AD18+AG18)/10</f>
        <v>74.7</v>
      </c>
      <c r="AI18" s="27"/>
      <c r="AJ18" s="26">
        <f>AH18+AI18</f>
        <v>74.7</v>
      </c>
      <c r="AK18" s="70" t="s">
        <v>40</v>
      </c>
      <c r="AW18" s="47"/>
    </row>
    <row r="19" spans="1:49" ht="12" thickBot="1">
      <c r="A19" s="71"/>
      <c r="B19" s="14">
        <f>RANK(B18,(B$4,B$6,B$8,B$10,B$12,B$14,B$16,B$18,B$20,B$22,B$24,B$26))</f>
        <v>9</v>
      </c>
      <c r="C19" s="14">
        <f>RANK(C18,(C$4,C$6,C$8,C$10,C$12,C$14,C$16,C$18,C$20,C$22,C$24,C$26))</f>
        <v>9</v>
      </c>
      <c r="D19" s="21">
        <f>RANK(D18,(D$4,D$6,D$8,D$10,D$12,D$14,D$16,D$18,D$20,D$22,D$24,D$26))</f>
        <v>9</v>
      </c>
      <c r="E19" s="24">
        <f>RANK(E18,(E$4,E$6,E$8,E$10,E$12,E$14,E$16,E$18,E$20,E$22,E$24,E$26))</f>
        <v>10</v>
      </c>
      <c r="F19" s="14">
        <f>RANK(F18,(F$4,F$6,F$8,F$10,F$12,F$14,F$16,F$18,F$20,F$22,F$24,F$26))</f>
        <v>8</v>
      </c>
      <c r="G19" s="14">
        <f>RANK(G18,(G$4,G$6,G$8,G$10,G$12,G$14,G$16,G$18,G$20,G$22,G$24,G$26))</f>
        <v>8</v>
      </c>
      <c r="H19" s="21">
        <f>RANK(H18,(H$4,H$6,H$8,H$10,H$12,H$14,H$16,H$18,H$20,H$22,H$24,H$26))</f>
        <v>9</v>
      </c>
      <c r="I19" s="24">
        <f>RANK(I18,(I$4,I$6,I$8,I$10,I$12,I$14,I$16,I$18,I$20,I$22,I$24,I$26))</f>
        <v>8</v>
      </c>
      <c r="J19" s="24">
        <f>RANK(J18,(J$4,J$6,J$8,J$10,J$12,J$14,J$16,J$18,J$20,J$22,J$24,J$26))</f>
        <v>9</v>
      </c>
      <c r="K19" s="14">
        <f>RANK(K18,(K$4,K$6,K$8,K$10,K$12,K$14,K$16,K$18,K$20,K$22,K$24,K$26))</f>
        <v>6</v>
      </c>
      <c r="L19" s="14">
        <f>RANK(L18,(L$4,L$6,L$8,L$10,L$12,L$14,L$16,L$18,L$20,L$22,L$24,L$26))</f>
        <v>6</v>
      </c>
      <c r="M19" s="21">
        <f>RANK(M18,(M$4,M$6,M$8,M$10,M$12,M$14,M$16,M$18,M$20,M$22,M$24,M$26))</f>
        <v>6</v>
      </c>
      <c r="N19" s="24">
        <f>RANK(N18,(N$4,N$6,N$8,N$10,N$12,N$14,N$16,N$18,N$20,N$22,N$24,N$26))</f>
        <v>6</v>
      </c>
      <c r="O19" s="14">
        <f>RANK(O18,(O$4,O$6,O$8,O$10,O$12,O$14,O$16,O$18,O$20,O$22,O$24,O$26))</f>
        <v>1</v>
      </c>
      <c r="P19" s="14">
        <f>RANK(P18,(P$4,P$6,P$8,P$10,P$12,P$14,P$16,P$18,P$20,P$22,P$24,P$26))</f>
        <v>2</v>
      </c>
      <c r="Q19" s="21">
        <f>RANK(Q18,(Q$4,Q$6,Q$8,Q$10,Q$12,Q$14,Q$16,Q$18,Q$20,Q$22,Q$24,Q$26))</f>
        <v>2</v>
      </c>
      <c r="R19" s="24">
        <f>RANK(R18,(R$4,R$6,R$8,R$10,R$12,R$14,R$16,R$18,R$20,R$22,R$24,R$26))</f>
        <v>2</v>
      </c>
      <c r="S19" s="24">
        <f>RANK(S18,(S$4,S$6,S$8,S$10,S$12,S$14,S$16,S$18,S$20,S$22,S$24,S$26))</f>
        <v>6</v>
      </c>
      <c r="T19" s="14">
        <f>RANK(T18,(T$4,T$6,T$8,T$10,T$12,T$14,T$16,T$18,T$20,T$22,T$24,T$26))</f>
        <v>11</v>
      </c>
      <c r="U19" s="21">
        <f>RANK(U18,(U$4,U$6,U$8,U$10,U$12,U$14,U$16,U$18,U$20,U$22,U$24,U$26))</f>
        <v>11</v>
      </c>
      <c r="V19" s="24">
        <f>RANK(V18,(V$4,V$6,V$8,V$10,V$12,V$14,V$16,V$18,V$20,V$22,V$24,V$26))</f>
        <v>11</v>
      </c>
      <c r="W19" s="14">
        <f>RANK(W18,(W$4,W$6,W$8,W$10,W$12,W$14,W$16,W$18,W$20,W$22,W$24,W$26))</f>
        <v>4</v>
      </c>
      <c r="X19" s="21">
        <f>RANK(X18,(X$4,X$6,X$8,X$10,X$12,X$14,X$16,X$18,X$20,X$22,X$24,X$26))</f>
        <v>4</v>
      </c>
      <c r="Y19" s="24">
        <f>RANK(Y18,(Y$4,Y$6,Y$8,Y$10,Y$12,Y$14,Y$16,Y$18,Y$20,Y$22,Y$24,Y$26))</f>
        <v>4</v>
      </c>
      <c r="Z19" s="24">
        <f>RANK(Z18,(Z$4,Z$6,Z$8,Z$10,Z$12,Z$14,Z$16,Z$18,Z$20,Z$22,Z$24,Z$26))</f>
        <v>9</v>
      </c>
      <c r="AA19" s="14">
        <f>RANK(AA18,(AA$4,AA$6,AA$8,AA$10,AA$12,AA$14,AA$16,AA$18,AA$20,AA$22,AA$24,AA$26))</f>
        <v>5</v>
      </c>
      <c r="AB19" s="14">
        <f>RANK(AB18,(AB$4,AB$6,AB$8,AB$10,AB$12,AB$14,AB$16,AB$18,AB$20,AB$22,AB$24,AB$26))</f>
        <v>5</v>
      </c>
      <c r="AC19" s="21">
        <f>RANK(AC18,(AC$4,AC$6,AC$8,AC$10,AC$12,AC$14,AC$16,AC$18,AC$20,AC$22,AC$24,AC$26))</f>
        <v>4</v>
      </c>
      <c r="AD19" s="24">
        <f>RANK(AD18,(AD$4,AD$6,AD$8,AD$10,AD$12,AD$14,AD$16,AD$18,AD$20,AD$22,AD$24,AD$26))</f>
        <v>5</v>
      </c>
      <c r="AE19" s="14">
        <f>RANK(AE18,(AE$4,AE$6,AE$8,AE$10,AE$12,AE$14,AE$16,AE$18,AE$20,AE$22,AE$24,AE$26))</f>
        <v>10</v>
      </c>
      <c r="AF19" s="21">
        <f>RANK(AF18,(AF$4,AF$6,AF$8,AF$10,AF$12,AF$14,AF$16,AF$18,AF$20,AF$22,AF$24,AF$26))</f>
        <v>10</v>
      </c>
      <c r="AG19" s="24">
        <f>RANK(AG18,(AG$4,AG$6,AG$8,AG$10,AG$12,AG$14,AG$16,AG$18,AG$20,AG$22,AG$24,AG$26))</f>
        <v>10</v>
      </c>
      <c r="AH19" s="24">
        <f>RANK(AH18,(AH$4,AH$6,AH$8,AH$10,AH$12,AH$14,AH$16,AH$18,AH$20,AH$22,AH$24,AH$26))</f>
        <v>8</v>
      </c>
      <c r="AI19" s="21"/>
      <c r="AJ19" s="24" t="s">
        <v>89</v>
      </c>
      <c r="AK19" s="71"/>
      <c r="AW19" s="47"/>
    </row>
    <row r="20" spans="1:49" ht="33" customHeight="1">
      <c r="A20" s="112" t="s">
        <v>36</v>
      </c>
      <c r="B20" s="13">
        <v>75</v>
      </c>
      <c r="C20" s="13">
        <v>74</v>
      </c>
      <c r="D20" s="28">
        <v>75</v>
      </c>
      <c r="E20" s="23">
        <f>SUM(B20:D20)</f>
        <v>224</v>
      </c>
      <c r="F20" s="13">
        <v>80</v>
      </c>
      <c r="G20" s="13">
        <v>77</v>
      </c>
      <c r="H20" s="28">
        <v>76</v>
      </c>
      <c r="I20" s="23">
        <f>SUM(F20:H20)</f>
        <v>233</v>
      </c>
      <c r="J20" s="23">
        <f>(E20+I20)/2</f>
        <v>228.5</v>
      </c>
      <c r="K20" s="13">
        <v>91</v>
      </c>
      <c r="L20" s="13">
        <v>91</v>
      </c>
      <c r="M20" s="28">
        <v>90</v>
      </c>
      <c r="N20" s="23">
        <f>SUM(K20:M20)</f>
        <v>272</v>
      </c>
      <c r="O20" s="13">
        <v>70</v>
      </c>
      <c r="P20" s="13">
        <v>72</v>
      </c>
      <c r="Q20" s="28">
        <v>72</v>
      </c>
      <c r="R20" s="23">
        <f>SUM(O20:Q20)</f>
        <v>214</v>
      </c>
      <c r="S20" s="23">
        <f>(N20+R20)/2</f>
        <v>243</v>
      </c>
      <c r="T20" s="13">
        <v>77</v>
      </c>
      <c r="U20" s="28">
        <v>75</v>
      </c>
      <c r="V20" s="23">
        <f>SUM(T20:U20)</f>
        <v>152</v>
      </c>
      <c r="W20" s="13">
        <v>73</v>
      </c>
      <c r="X20" s="28">
        <v>71</v>
      </c>
      <c r="Y20" s="23">
        <f>SUM(W20:X20)</f>
        <v>144</v>
      </c>
      <c r="Z20" s="23">
        <f>(V20+Y20)/2</f>
        <v>148</v>
      </c>
      <c r="AA20" s="13">
        <v>25</v>
      </c>
      <c r="AB20" s="13">
        <v>29</v>
      </c>
      <c r="AC20" s="28">
        <v>25</v>
      </c>
      <c r="AD20" s="23">
        <f>SUM(AA20:AC20)</f>
        <v>79</v>
      </c>
      <c r="AE20" s="13">
        <v>37</v>
      </c>
      <c r="AF20" s="28">
        <v>39</v>
      </c>
      <c r="AG20" s="23">
        <f>SUM(AE20:AF20)</f>
        <v>76</v>
      </c>
      <c r="AH20" s="26">
        <f>(J20+S20+Z20+AD20+AG20)/10</f>
        <v>77.45</v>
      </c>
      <c r="AI20" s="27"/>
      <c r="AJ20" s="26">
        <f>AH20+AI20</f>
        <v>77.45</v>
      </c>
      <c r="AK20" s="112" t="s">
        <v>36</v>
      </c>
      <c r="AW20" s="47"/>
    </row>
    <row r="21" spans="1:49" ht="12" thickBot="1">
      <c r="A21" s="71"/>
      <c r="B21" s="14">
        <f>RANK(B20,(B$4,B$6,B$8,B$10,B$12,B$14,B$16,B$18,B$20,B$22,B$24,B$26))</f>
        <v>6</v>
      </c>
      <c r="C21" s="14">
        <f>RANK(C20,(C$4,C$6,C$8,C$10,C$12,C$14,C$16,C$18,C$20,C$22,C$24,C$26))</f>
        <v>7</v>
      </c>
      <c r="D21" s="21">
        <f>RANK(D20,(D$4,D$6,D$8,D$10,D$12,D$14,D$16,D$18,D$20,D$22,D$24,D$26))</f>
        <v>6</v>
      </c>
      <c r="E21" s="24">
        <f>RANK(E20,(E$4,E$6,E$8,E$10,E$12,E$14,E$16,E$18,E$20,E$22,E$24,E$26))</f>
        <v>6</v>
      </c>
      <c r="F21" s="14">
        <f>RANK(F20,(F$4,F$6,F$8,F$10,F$12,F$14,F$16,F$18,F$20,F$22,F$24,F$26))</f>
        <v>7</v>
      </c>
      <c r="G21" s="14">
        <f>RANK(G20,(G$4,G$6,G$8,G$10,G$12,G$14,G$16,G$18,G$20,G$22,G$24,G$26))</f>
        <v>6</v>
      </c>
      <c r="H21" s="21">
        <f>RANK(H20,(H$4,H$6,H$8,H$10,H$12,H$14,H$16,H$18,H$20,H$22,H$24,H$26))</f>
        <v>6</v>
      </c>
      <c r="I21" s="24">
        <f>RANK(I20,(I$4,I$6,I$8,I$10,I$12,I$14,I$16,I$18,I$20,I$22,I$24,I$26))</f>
        <v>6</v>
      </c>
      <c r="J21" s="24">
        <f>RANK(J20,(J$4,J$6,J$8,J$10,J$12,J$14,J$16,J$18,J$20,J$22,J$24,J$26))</f>
        <v>6</v>
      </c>
      <c r="K21" s="14">
        <f>RANK(K20,(K$4,K$6,K$8,K$10,K$12,K$14,K$16,K$18,K$20,K$22,K$24,K$26))</f>
        <v>1</v>
      </c>
      <c r="L21" s="14">
        <f>RANK(L20,(L$4,L$6,L$8,L$10,L$12,L$14,L$16,L$18,L$20,L$22,L$24,L$26))</f>
        <v>1</v>
      </c>
      <c r="M21" s="21">
        <f>RANK(M20,(M$4,M$6,M$8,M$10,M$12,M$14,M$16,M$18,M$20,M$22,M$24,M$26))</f>
        <v>2</v>
      </c>
      <c r="N21" s="24">
        <f>RANK(N20,(N$4,N$6,N$8,N$10,N$12,N$14,N$16,N$18,N$20,N$22,N$24,N$26))</f>
        <v>1</v>
      </c>
      <c r="O21" s="14">
        <f>RANK(O20,(O$4,O$6,O$8,O$10,O$12,O$14,O$16,O$18,O$20,O$22,O$24,O$26))</f>
        <v>3</v>
      </c>
      <c r="P21" s="14">
        <f>RANK(P20,(P$4,P$6,P$8,P$10,P$12,P$14,P$16,P$18,P$20,P$22,P$24,P$26))</f>
        <v>1</v>
      </c>
      <c r="Q21" s="21">
        <f>RANK(Q20,(Q$4,Q$6,Q$8,Q$10,Q$12,Q$14,Q$16,Q$18,Q$20,Q$22,Q$24,Q$26))</f>
        <v>1</v>
      </c>
      <c r="R21" s="24">
        <f>RANK(R20,(R$4,R$6,R$8,R$10,R$12,R$14,R$16,R$18,R$20,R$22,R$24,R$26))</f>
        <v>1</v>
      </c>
      <c r="S21" s="24">
        <f>RANK(S20,(S$4,S$6,S$8,S$10,S$12,S$14,S$16,S$18,S$20,S$22,S$24,S$26))</f>
        <v>1</v>
      </c>
      <c r="T21" s="14">
        <f>RANK(T20,(T$4,T$6,T$8,T$10,T$12,T$14,T$16,T$18,T$20,T$22,T$24,T$26))</f>
        <v>7</v>
      </c>
      <c r="U21" s="21">
        <f>RANK(U20,(U$4,U$6,U$8,U$10,U$12,U$14,U$16,U$18,U$20,U$22,U$24,U$26))</f>
        <v>6</v>
      </c>
      <c r="V21" s="24">
        <f>RANK(V20,(V$4,V$6,V$8,V$10,V$12,V$14,V$16,V$18,V$20,V$22,V$24,V$26))</f>
        <v>7</v>
      </c>
      <c r="W21" s="14">
        <f>RANK(W20,(W$4,W$6,W$8,W$10,W$12,W$14,W$16,W$18,W$20,W$22,W$24,W$26))</f>
        <v>8</v>
      </c>
      <c r="X21" s="21">
        <f>RANK(X20,(X$4,X$6,X$8,X$10,X$12,X$14,X$16,X$18,X$20,X$22,X$24,X$26))</f>
        <v>8</v>
      </c>
      <c r="Y21" s="24">
        <f>RANK(Y20,(Y$4,Y$6,Y$8,Y$10,Y$12,Y$14,Y$16,Y$18,Y$20,Y$22,Y$24,Y$26))</f>
        <v>8</v>
      </c>
      <c r="Z21" s="24">
        <f>RANK(Z20,(Z$4,Z$6,Z$8,Z$10,Z$12,Z$14,Z$16,Z$18,Z$20,Z$22,Z$24,Z$26))</f>
        <v>7</v>
      </c>
      <c r="AA21" s="14">
        <f>RANK(AA20,(AA$4,AA$6,AA$8,AA$10,AA$12,AA$14,AA$16,AA$18,AA$20,AA$22,AA$24,AA$26))</f>
        <v>8</v>
      </c>
      <c r="AB21" s="14">
        <f>RANK(AB20,(AB$4,AB$6,AB$8,AB$10,AB$12,AB$14,AB$16,AB$18,AB$20,AB$22,AB$24,AB$26))</f>
        <v>9</v>
      </c>
      <c r="AC21" s="21">
        <f>RANK(AC20,(AC$4,AC$6,AC$8,AC$10,AC$12,AC$14,AC$16,AC$18,AC$20,AC$22,AC$24,AC$26))</f>
        <v>7</v>
      </c>
      <c r="AD21" s="24">
        <f>RANK(AD20,(AD$4,AD$6,AD$8,AD$10,AD$12,AD$14,AD$16,AD$18,AD$20,AD$22,AD$24,AD$26))</f>
        <v>9</v>
      </c>
      <c r="AE21" s="14">
        <f>RANK(AE20,(AE$4,AE$6,AE$8,AE$10,AE$12,AE$14,AE$16,AE$18,AE$20,AE$22,AE$24,AE$26))</f>
        <v>9</v>
      </c>
      <c r="AF21" s="21">
        <f>RANK(AF20,(AF$4,AF$6,AF$8,AF$10,AF$12,AF$14,AF$16,AF$18,AF$20,AF$22,AF$24,AF$26))</f>
        <v>4</v>
      </c>
      <c r="AG21" s="24">
        <f>RANK(AG20,(AG$4,AG$6,AG$8,AG$10,AG$12,AG$14,AG$16,AG$18,AG$20,AG$22,AG$24,AG$26))</f>
        <v>8</v>
      </c>
      <c r="AH21" s="24">
        <f>RANK(AH20,(AH$4,AH$6,AH$8,AH$10,AH$12,AH$14,AH$16,AH$18,AH$20,AH$22,AH$24,AH$26))</f>
        <v>5</v>
      </c>
      <c r="AI21" s="21"/>
      <c r="AJ21" s="24">
        <f>RANK(AJ20,(AJ$4,AJ$6,AJ$8,AJ$10,AJ$12,AJ$14,AJ$16,AJ$18,AJ$20,AJ$22,AJ$24,AJ$26))</f>
        <v>5</v>
      </c>
      <c r="AK21" s="71"/>
      <c r="AW21" s="47"/>
    </row>
    <row r="22" spans="1:49" ht="33" customHeight="1">
      <c r="A22" s="70" t="s">
        <v>39</v>
      </c>
      <c r="B22" s="13">
        <v>83</v>
      </c>
      <c r="C22" s="13">
        <v>82</v>
      </c>
      <c r="D22" s="28">
        <v>84</v>
      </c>
      <c r="E22" s="23">
        <f>SUM(B22:D22)</f>
        <v>249</v>
      </c>
      <c r="F22" s="13">
        <v>82</v>
      </c>
      <c r="G22" s="13">
        <v>74</v>
      </c>
      <c r="H22" s="28">
        <v>75</v>
      </c>
      <c r="I22" s="23">
        <f>SUM(F22:H22)</f>
        <v>231</v>
      </c>
      <c r="J22" s="23">
        <f>(E22+I22)/2</f>
        <v>240</v>
      </c>
      <c r="K22" s="13">
        <v>85</v>
      </c>
      <c r="L22" s="13">
        <v>85</v>
      </c>
      <c r="M22" s="28">
        <v>85</v>
      </c>
      <c r="N22" s="23">
        <f>SUM(K22:M22)</f>
        <v>255</v>
      </c>
      <c r="O22" s="13">
        <v>66</v>
      </c>
      <c r="P22" s="13">
        <v>70</v>
      </c>
      <c r="Q22" s="28">
        <v>70</v>
      </c>
      <c r="R22" s="23">
        <f>SUM(O22:Q22)</f>
        <v>206</v>
      </c>
      <c r="S22" s="23">
        <f>(N22+R22)/2</f>
        <v>230.5</v>
      </c>
      <c r="T22" s="13">
        <v>81</v>
      </c>
      <c r="U22" s="28">
        <v>76</v>
      </c>
      <c r="V22" s="23">
        <f>SUM(T22:U22)</f>
        <v>157</v>
      </c>
      <c r="W22" s="13">
        <v>74</v>
      </c>
      <c r="X22" s="28">
        <v>72</v>
      </c>
      <c r="Y22" s="23">
        <f>SUM(W22:X22)</f>
        <v>146</v>
      </c>
      <c r="Z22" s="23">
        <f>(V22+Y22)/2</f>
        <v>151.5</v>
      </c>
      <c r="AA22" s="13">
        <v>28</v>
      </c>
      <c r="AB22" s="13">
        <v>34</v>
      </c>
      <c r="AC22" s="28">
        <v>28</v>
      </c>
      <c r="AD22" s="23">
        <f>SUM(AA22:AC22)</f>
        <v>90</v>
      </c>
      <c r="AE22" s="13">
        <v>41</v>
      </c>
      <c r="AF22" s="28">
        <v>38</v>
      </c>
      <c r="AG22" s="23">
        <f>SUM(AE22:AF22)</f>
        <v>79</v>
      </c>
      <c r="AH22" s="26">
        <f>(J22+S22+Z22+AD22+AG22)/10</f>
        <v>79.099999999999994</v>
      </c>
      <c r="AI22" s="27"/>
      <c r="AJ22" s="26">
        <f>AH22+AI22</f>
        <v>79.099999999999994</v>
      </c>
      <c r="AK22" s="70" t="s">
        <v>39</v>
      </c>
      <c r="AW22" s="47"/>
    </row>
    <row r="23" spans="1:49" ht="12" thickBot="1">
      <c r="A23" s="71"/>
      <c r="B23" s="14">
        <f>RANK(B22,(B$4,B$6,B$8,B$10,B$12,B$14,B$16,B$18,B$20,B$22,B$24,B$26))</f>
        <v>2</v>
      </c>
      <c r="C23" s="14">
        <f>RANK(C22,(C$4,C$6,C$8,C$10,C$12,C$14,C$16,C$18,C$20,C$22,C$24,C$26))</f>
        <v>3</v>
      </c>
      <c r="D23" s="21">
        <f>RANK(D22,(D$4,D$6,D$8,D$10,D$12,D$14,D$16,D$18,D$20,D$22,D$24,D$26))</f>
        <v>2</v>
      </c>
      <c r="E23" s="24">
        <f>RANK(E22,(E$4,E$6,E$8,E$10,E$12,E$14,E$16,E$18,E$20,E$22,E$24,E$26))</f>
        <v>2</v>
      </c>
      <c r="F23" s="14">
        <f>RANK(F22,(F$4,F$6,F$8,F$10,F$12,F$14,F$16,F$18,F$20,F$22,F$24,F$26))</f>
        <v>4</v>
      </c>
      <c r="G23" s="14">
        <f>RANK(G22,(G$4,G$6,G$8,G$10,G$12,G$14,G$16,G$18,G$20,G$22,G$24,G$26))</f>
        <v>9</v>
      </c>
      <c r="H23" s="21">
        <f>RANK(H22,(H$4,H$6,H$8,H$10,H$12,H$14,H$16,H$18,H$20,H$22,H$24,H$26))</f>
        <v>7</v>
      </c>
      <c r="I23" s="24">
        <f>RANK(I22,(I$4,I$6,I$8,I$10,I$12,I$14,I$16,I$18,I$20,I$22,I$24,I$26))</f>
        <v>7</v>
      </c>
      <c r="J23" s="24">
        <f>RANK(J22,(J$4,J$6,J$8,J$10,J$12,J$14,J$16,J$18,J$20,J$22,J$24,J$26))</f>
        <v>4</v>
      </c>
      <c r="K23" s="14">
        <f>RANK(K22,(K$4,K$6,K$8,K$10,K$12,K$14,K$16,K$18,K$20,K$22,K$24,K$26))</f>
        <v>3</v>
      </c>
      <c r="L23" s="14">
        <f>RANK(L22,(L$4,L$6,L$8,L$10,L$12,L$14,L$16,L$18,L$20,L$22,L$24,L$26))</f>
        <v>3</v>
      </c>
      <c r="M23" s="21">
        <f>RANK(M22,(M$4,M$6,M$8,M$10,M$12,M$14,M$16,M$18,M$20,M$22,M$24,M$26))</f>
        <v>3</v>
      </c>
      <c r="N23" s="24">
        <f>RANK(N22,(N$4,N$6,N$8,N$10,N$12,N$14,N$16,N$18,N$20,N$22,N$24,N$26))</f>
        <v>3</v>
      </c>
      <c r="O23" s="14">
        <f>RANK(O22,(O$4,O$6,O$8,O$10,O$12,O$14,O$16,O$18,O$20,O$22,O$24,O$26))</f>
        <v>7</v>
      </c>
      <c r="P23" s="14">
        <f>RANK(P22,(P$4,P$6,P$8,P$10,P$12,P$14,P$16,P$18,P$20,P$22,P$24,P$26))</f>
        <v>2</v>
      </c>
      <c r="Q23" s="21">
        <f>RANK(Q22,(Q$4,Q$6,Q$8,Q$10,Q$12,Q$14,Q$16,Q$18,Q$20,Q$22,Q$24,Q$26))</f>
        <v>2</v>
      </c>
      <c r="R23" s="24">
        <f>RANK(R22,(R$4,R$6,R$8,R$10,R$12,R$14,R$16,R$18,R$20,R$22,R$24,R$26))</f>
        <v>6</v>
      </c>
      <c r="S23" s="24">
        <f>RANK(S22,(S$4,S$6,S$8,S$10,S$12,S$14,S$16,S$18,S$20,S$22,S$24,S$26))</f>
        <v>5</v>
      </c>
      <c r="T23" s="14">
        <f>RANK(T22,(T$4,T$6,T$8,T$10,T$12,T$14,T$16,T$18,T$20,T$22,T$24,T$26))</f>
        <v>3</v>
      </c>
      <c r="U23" s="21">
        <f>RANK(U22,(U$4,U$6,U$8,U$10,U$12,U$14,U$16,U$18,U$20,U$22,U$24,U$26))</f>
        <v>4</v>
      </c>
      <c r="V23" s="24">
        <f>RANK(V22,(V$4,V$6,V$8,V$10,V$12,V$14,V$16,V$18,V$20,V$22,V$24,V$26))</f>
        <v>3</v>
      </c>
      <c r="W23" s="14">
        <f>RANK(W22,(W$4,W$6,W$8,W$10,W$12,W$14,W$16,W$18,W$20,W$22,W$24,W$26))</f>
        <v>7</v>
      </c>
      <c r="X23" s="21">
        <f>RANK(X22,(X$4,X$6,X$8,X$10,X$12,X$14,X$16,X$18,X$20,X$22,X$24,X$26))</f>
        <v>7</v>
      </c>
      <c r="Y23" s="24">
        <f>RANK(Y22,(Y$4,Y$6,Y$8,Y$10,Y$12,Y$14,Y$16,Y$18,Y$20,Y$22,Y$24,Y$26))</f>
        <v>7</v>
      </c>
      <c r="Z23" s="24">
        <f>RANK(Z22,(Z$4,Z$6,Z$8,Z$10,Z$12,Z$14,Z$16,Z$18,Z$20,Z$22,Z$24,Z$26))</f>
        <v>5</v>
      </c>
      <c r="AA23" s="14">
        <f>RANK(AA22,(AA$4,AA$6,AA$8,AA$10,AA$12,AA$14,AA$16,AA$18,AA$20,AA$22,AA$24,AA$26))</f>
        <v>1</v>
      </c>
      <c r="AB23" s="14">
        <f>RANK(AB22,(AB$4,AB$6,AB$8,AB$10,AB$12,AB$14,AB$16,AB$18,AB$20,AB$22,AB$24,AB$26))</f>
        <v>2</v>
      </c>
      <c r="AC23" s="21">
        <f>RANK(AC22,(AC$4,AC$6,AC$8,AC$10,AC$12,AC$14,AC$16,AC$18,AC$20,AC$22,AC$24,AC$26))</f>
        <v>1</v>
      </c>
      <c r="AD23" s="24">
        <f>RANK(AD22,(AD$4,AD$6,AD$8,AD$10,AD$12,AD$14,AD$16,AD$18,AD$20,AD$22,AD$24,AD$26))</f>
        <v>2</v>
      </c>
      <c r="AE23" s="14">
        <f>RANK(AE22,(AE$4,AE$6,AE$8,AE$10,AE$12,AE$14,AE$16,AE$18,AE$20,AE$22,AE$24,AE$26))</f>
        <v>3</v>
      </c>
      <c r="AF23" s="21">
        <f>RANK(AF22,(AF$4,AF$6,AF$8,AF$10,AF$12,AF$14,AF$16,AF$18,AF$20,AF$22,AF$24,AF$26))</f>
        <v>6</v>
      </c>
      <c r="AG23" s="24">
        <f>RANK(AG22,(AG$4,AG$6,AG$8,AG$10,AG$12,AG$14,AG$16,AG$18,AG$20,AG$22,AG$24,AG$26))</f>
        <v>4</v>
      </c>
      <c r="AH23" s="24">
        <f>RANK(AH22,(AH$4,AH$6,AH$8,AH$10,AH$12,AH$14,AH$16,AH$18,AH$20,AH$22,AH$24,AH$26))</f>
        <v>3</v>
      </c>
      <c r="AI23" s="21"/>
      <c r="AJ23" s="24">
        <f>RANK(AJ22,(AJ$4,AJ$6,AJ$8,AJ$10,AJ$12,AJ$14,AJ$16,AJ$18,AJ$20,AJ$22,AJ$24,AJ$26))</f>
        <v>3</v>
      </c>
      <c r="AK23" s="71"/>
      <c r="AW23" s="47"/>
    </row>
    <row r="24" spans="1:49" ht="33" customHeight="1">
      <c r="A24" s="112" t="s">
        <v>51</v>
      </c>
      <c r="B24" s="13">
        <v>80</v>
      </c>
      <c r="C24" s="13">
        <v>80</v>
      </c>
      <c r="D24" s="28">
        <v>80</v>
      </c>
      <c r="E24" s="23">
        <f>SUM(B24:D24)</f>
        <v>240</v>
      </c>
      <c r="F24" s="13">
        <v>82</v>
      </c>
      <c r="G24" s="13">
        <v>80</v>
      </c>
      <c r="H24" s="28">
        <v>79</v>
      </c>
      <c r="I24" s="23">
        <f>SUM(F24:H24)</f>
        <v>241</v>
      </c>
      <c r="J24" s="23">
        <f>(E24+I24)/2</f>
        <v>240.5</v>
      </c>
      <c r="K24" s="13">
        <v>85</v>
      </c>
      <c r="L24" s="13">
        <v>85</v>
      </c>
      <c r="M24" s="28">
        <v>85</v>
      </c>
      <c r="N24" s="23">
        <f>SUM(K24:M24)</f>
        <v>255</v>
      </c>
      <c r="O24" s="13">
        <v>72</v>
      </c>
      <c r="P24" s="13">
        <v>70</v>
      </c>
      <c r="Q24" s="28">
        <v>68</v>
      </c>
      <c r="R24" s="23">
        <f>SUM(O24:Q24)</f>
        <v>210</v>
      </c>
      <c r="S24" s="23">
        <f>(N24+R24)/2</f>
        <v>232.5</v>
      </c>
      <c r="T24" s="13">
        <v>80</v>
      </c>
      <c r="U24" s="28">
        <v>75</v>
      </c>
      <c r="V24" s="23">
        <f>SUM(T24:U24)</f>
        <v>155</v>
      </c>
      <c r="W24" s="13">
        <v>80</v>
      </c>
      <c r="X24" s="28">
        <v>79</v>
      </c>
      <c r="Y24" s="23">
        <f>SUM(W24:X24)</f>
        <v>159</v>
      </c>
      <c r="Z24" s="23">
        <f>(V24+Y24)/2</f>
        <v>157</v>
      </c>
      <c r="AA24" s="13">
        <v>25</v>
      </c>
      <c r="AB24" s="13">
        <v>27</v>
      </c>
      <c r="AC24" s="28">
        <v>25</v>
      </c>
      <c r="AD24" s="23">
        <f>SUM(AA24:AC24)</f>
        <v>77</v>
      </c>
      <c r="AE24" s="13">
        <v>41</v>
      </c>
      <c r="AF24" s="28">
        <v>38</v>
      </c>
      <c r="AG24" s="23">
        <f>SUM(AE24:AF24)</f>
        <v>79</v>
      </c>
      <c r="AH24" s="26">
        <f>(J24+S24+Z24+AD24+AG24)/10</f>
        <v>78.599999999999994</v>
      </c>
      <c r="AI24" s="27"/>
      <c r="AJ24" s="26">
        <f>AH24+AI24</f>
        <v>78.599999999999994</v>
      </c>
      <c r="AK24" s="112" t="s">
        <v>51</v>
      </c>
      <c r="AW24" s="47"/>
    </row>
    <row r="25" spans="1:49" ht="12" thickBot="1">
      <c r="A25" s="71"/>
      <c r="B25" s="14">
        <f>RANK(B24,(B$4,B$6,B$8,B$10,B$12,B$14,B$16,B$18,B$20,B$22,B$24,B$26))</f>
        <v>3</v>
      </c>
      <c r="C25" s="14">
        <f>RANK(C24,(C$4,C$6,C$8,C$10,C$12,C$14,C$16,C$18,C$20,C$22,C$24,C$26))</f>
        <v>4</v>
      </c>
      <c r="D25" s="21">
        <f>RANK(D24,(D$4,D$6,D$8,D$10,D$12,D$14,D$16,D$18,D$20,D$22,D$24,D$26))</f>
        <v>4</v>
      </c>
      <c r="E25" s="24">
        <f>RANK(E24,(E$4,E$6,E$8,E$10,E$12,E$14,E$16,E$18,E$20,E$22,E$24,E$26))</f>
        <v>4</v>
      </c>
      <c r="F25" s="14">
        <f>RANK(F24,(F$4,F$6,F$8,F$10,F$12,F$14,F$16,F$18,F$20,F$22,F$24,F$26))</f>
        <v>4</v>
      </c>
      <c r="G25" s="14">
        <f>RANK(G24,(G$4,G$6,G$8,G$10,G$12,G$14,G$16,G$18,G$20,G$22,G$24,G$26))</f>
        <v>4</v>
      </c>
      <c r="H25" s="21">
        <f>RANK(H24,(H$4,H$6,H$8,H$10,H$12,H$14,H$16,H$18,H$20,H$22,H$24,H$26))</f>
        <v>4</v>
      </c>
      <c r="I25" s="24">
        <f>RANK(I24,(I$4,I$6,I$8,I$10,I$12,I$14,I$16,I$18,I$20,I$22,I$24,I$26))</f>
        <v>5</v>
      </c>
      <c r="J25" s="24">
        <f>RANK(J24,(J$4,J$6,J$8,J$10,J$12,J$14,J$16,J$18,J$20,J$22,J$24,J$26))</f>
        <v>3</v>
      </c>
      <c r="K25" s="14">
        <f>RANK(K24,(K$4,K$6,K$8,K$10,K$12,K$14,K$16,K$18,K$20,K$22,K$24,K$26))</f>
        <v>3</v>
      </c>
      <c r="L25" s="14">
        <f>RANK(L24,(L$4,L$6,L$8,L$10,L$12,L$14,L$16,L$18,L$20,L$22,L$24,L$26))</f>
        <v>3</v>
      </c>
      <c r="M25" s="21">
        <f>RANK(M24,(M$4,M$6,M$8,M$10,M$12,M$14,M$16,M$18,M$20,M$22,M$24,M$26))</f>
        <v>3</v>
      </c>
      <c r="N25" s="24">
        <f>RANK(N24,(N$4,N$6,N$8,N$10,N$12,N$14,N$16,N$18,N$20,N$22,N$24,N$26))</f>
        <v>3</v>
      </c>
      <c r="O25" s="14">
        <f>RANK(O24,(O$4,O$6,O$8,O$10,O$12,O$14,O$16,O$18,O$20,O$22,O$24,O$26))</f>
        <v>1</v>
      </c>
      <c r="P25" s="14">
        <f>RANK(P24,(P$4,P$6,P$8,P$10,P$12,P$14,P$16,P$18,P$20,P$22,P$24,P$26))</f>
        <v>2</v>
      </c>
      <c r="Q25" s="21">
        <f>RANK(Q24,(Q$4,Q$6,Q$8,Q$10,Q$12,Q$14,Q$16,Q$18,Q$20,Q$22,Q$24,Q$26))</f>
        <v>6</v>
      </c>
      <c r="R25" s="24">
        <f>RANK(R24,(R$4,R$6,R$8,R$10,R$12,R$14,R$16,R$18,R$20,R$22,R$24,R$26))</f>
        <v>3</v>
      </c>
      <c r="S25" s="24">
        <f>RANK(S24,(S$4,S$6,S$8,S$10,S$12,S$14,S$16,S$18,S$20,S$22,S$24,S$26))</f>
        <v>3</v>
      </c>
      <c r="T25" s="14">
        <f>RANK(T24,(T$4,T$6,T$8,T$10,T$12,T$14,T$16,T$18,T$20,T$22,T$24,T$26))</f>
        <v>4</v>
      </c>
      <c r="U25" s="21">
        <f>RANK(U24,(U$4,U$6,U$8,U$10,U$12,U$14,U$16,U$18,U$20,U$22,U$24,U$26))</f>
        <v>6</v>
      </c>
      <c r="V25" s="24">
        <f>RANK(V24,(V$4,V$6,V$8,V$10,V$12,V$14,V$16,V$18,V$20,V$22,V$24,V$26))</f>
        <v>5</v>
      </c>
      <c r="W25" s="14">
        <f>RANK(W24,(W$4,W$6,W$8,W$10,W$12,W$14,W$16,W$18,W$20,W$22,W$24,W$26))</f>
        <v>2</v>
      </c>
      <c r="X25" s="21">
        <f>RANK(X24,(X$4,X$6,X$8,X$10,X$12,X$14,X$16,X$18,X$20,X$22,X$24,X$26))</f>
        <v>2</v>
      </c>
      <c r="Y25" s="24">
        <f>RANK(Y24,(Y$4,Y$6,Y$8,Y$10,Y$12,Y$14,Y$16,Y$18,Y$20,Y$22,Y$24,Y$26))</f>
        <v>2</v>
      </c>
      <c r="Z25" s="24">
        <f>RANK(Z24,(Z$4,Z$6,Z$8,Z$10,Z$12,Z$14,Z$16,Z$18,Z$20,Z$22,Z$24,Z$26))</f>
        <v>2</v>
      </c>
      <c r="AA25" s="14">
        <f>RANK(AA24,(AA$4,AA$6,AA$8,AA$10,AA$12,AA$14,AA$16,AA$18,AA$20,AA$22,AA$24,AA$26))</f>
        <v>8</v>
      </c>
      <c r="AB25" s="14">
        <f>RANK(AB24,(AB$4,AB$6,AB$8,AB$10,AB$12,AB$14,AB$16,AB$18,AB$20,AB$22,AB$24,AB$26))</f>
        <v>11</v>
      </c>
      <c r="AC25" s="21">
        <f>RANK(AC24,(AC$4,AC$6,AC$8,AC$10,AC$12,AC$14,AC$16,AC$18,AC$20,AC$22,AC$24,AC$26))</f>
        <v>7</v>
      </c>
      <c r="AD25" s="24">
        <f>RANK(AD24,(AD$4,AD$6,AD$8,AD$10,AD$12,AD$14,AD$16,AD$18,AD$20,AD$22,AD$24,AD$26))</f>
        <v>11</v>
      </c>
      <c r="AE25" s="14">
        <f>RANK(AE24,(AE$4,AE$6,AE$8,AE$10,AE$12,AE$14,AE$16,AE$18,AE$20,AE$22,AE$24,AE$26))</f>
        <v>3</v>
      </c>
      <c r="AF25" s="21">
        <f>RANK(AF24,(AF$4,AF$6,AF$8,AF$10,AF$12,AF$14,AF$16,AF$18,AF$20,AF$22,AF$24,AF$26))</f>
        <v>6</v>
      </c>
      <c r="AG25" s="24">
        <f>RANK(AG24,(AG$4,AG$6,AG$8,AG$10,AG$12,AG$14,AG$16,AG$18,AG$20,AG$22,AG$24,AG$26))</f>
        <v>4</v>
      </c>
      <c r="AH25" s="24">
        <f>RANK(AH24,(AH$4,AH$6,AH$8,AH$10,AH$12,AH$14,AH$16,AH$18,AH$20,AH$22,AH$24,AH$26))</f>
        <v>4</v>
      </c>
      <c r="AI25" s="21"/>
      <c r="AJ25" s="24">
        <f>RANK(AJ24,(AJ$4,AJ$6,AJ$8,AJ$10,AJ$12,AJ$14,AJ$16,AJ$18,AJ$20,AJ$22,AJ$24,AJ$26))</f>
        <v>4</v>
      </c>
      <c r="AK25" s="71"/>
      <c r="AW25" s="47"/>
    </row>
    <row r="26" spans="1:49" ht="33" customHeight="1">
      <c r="A26" s="109" t="s">
        <v>38</v>
      </c>
      <c r="B26" s="13">
        <v>80</v>
      </c>
      <c r="C26" s="13">
        <v>83</v>
      </c>
      <c r="D26" s="28">
        <v>82</v>
      </c>
      <c r="E26" s="23">
        <f>SUM(B26:D26)</f>
        <v>245</v>
      </c>
      <c r="F26" s="13">
        <v>84</v>
      </c>
      <c r="G26" s="13">
        <v>83</v>
      </c>
      <c r="H26" s="28">
        <v>82</v>
      </c>
      <c r="I26" s="23">
        <f>SUM(F26:H26)</f>
        <v>249</v>
      </c>
      <c r="J26" s="23">
        <f>(E26+I26)/2</f>
        <v>247</v>
      </c>
      <c r="K26" s="13">
        <v>84</v>
      </c>
      <c r="L26" s="13">
        <v>84</v>
      </c>
      <c r="M26" s="28">
        <v>85</v>
      </c>
      <c r="N26" s="23">
        <f>SUM(K26:M26)</f>
        <v>253</v>
      </c>
      <c r="O26" s="13">
        <v>69</v>
      </c>
      <c r="P26" s="13">
        <v>70</v>
      </c>
      <c r="Q26" s="28">
        <v>70</v>
      </c>
      <c r="R26" s="23">
        <f>SUM(O26:Q26)</f>
        <v>209</v>
      </c>
      <c r="S26" s="23">
        <f>(N26+R26)/2</f>
        <v>231</v>
      </c>
      <c r="T26" s="13">
        <v>79</v>
      </c>
      <c r="U26" s="28">
        <v>77</v>
      </c>
      <c r="V26" s="23">
        <f>SUM(T26:U26)</f>
        <v>156</v>
      </c>
      <c r="W26" s="13">
        <v>79</v>
      </c>
      <c r="X26" s="28">
        <v>78</v>
      </c>
      <c r="Y26" s="23">
        <f>SUM(W26:X26)</f>
        <v>157</v>
      </c>
      <c r="Z26" s="23">
        <f>(V26+Y26)/2</f>
        <v>156.5</v>
      </c>
      <c r="AA26" s="13">
        <v>28</v>
      </c>
      <c r="AB26" s="13">
        <v>35</v>
      </c>
      <c r="AC26" s="28">
        <v>28</v>
      </c>
      <c r="AD26" s="23">
        <f>SUM(AA26:AC26)</f>
        <v>91</v>
      </c>
      <c r="AE26" s="13">
        <v>39</v>
      </c>
      <c r="AF26" s="28">
        <v>38</v>
      </c>
      <c r="AG26" s="23">
        <f>SUM(AE26:AF26)</f>
        <v>77</v>
      </c>
      <c r="AH26" s="26">
        <f>(J26+S26+Z26+AD26+AG26)/10</f>
        <v>80.25</v>
      </c>
      <c r="AI26" s="27"/>
      <c r="AJ26" s="26">
        <f>AH26+AI26</f>
        <v>80.25</v>
      </c>
      <c r="AK26" s="109" t="s">
        <v>38</v>
      </c>
      <c r="AW26" s="47"/>
    </row>
    <row r="27" spans="1:49" ht="12" thickBot="1">
      <c r="A27" s="110"/>
      <c r="B27" s="14">
        <f>RANK(B26,(B$4,B$6,B$8,B$10,B$12,B$14,B$16,B$18,B$20,B$22,B$24,B$26))</f>
        <v>3</v>
      </c>
      <c r="C27" s="14">
        <f>RANK(C26,(C$4,C$6,C$8,C$10,C$12,C$14,C$16,C$18,C$20,C$22,C$24,C$26))</f>
        <v>2</v>
      </c>
      <c r="D27" s="21">
        <f>RANK(D26,(D$4,D$6,D$8,D$10,D$12,D$14,D$16,D$18,D$20,D$22,D$24,D$26))</f>
        <v>3</v>
      </c>
      <c r="E27" s="24">
        <f>RANK(E26,(E$4,E$6,E$8,E$10,E$12,E$14,E$16,E$18,E$20,E$22,E$24,E$26))</f>
        <v>3</v>
      </c>
      <c r="F27" s="14">
        <f>RANK(F26,(F$4,F$6,F$8,F$10,F$12,F$14,F$16,F$18,F$20,F$22,F$24,F$26))</f>
        <v>1</v>
      </c>
      <c r="G27" s="14">
        <f>RANK(G26,(G$4,G$6,G$8,G$10,G$12,G$14,G$16,G$18,G$20,G$22,G$24,G$26))</f>
        <v>1</v>
      </c>
      <c r="H27" s="21">
        <f>RANK(H26,(H$4,H$6,H$8,H$10,H$12,H$14,H$16,H$18,H$20,H$22,H$24,H$26))</f>
        <v>1</v>
      </c>
      <c r="I27" s="24">
        <f>RANK(I26,(I$4,I$6,I$8,I$10,I$12,I$14,I$16,I$18,I$20,I$22,I$24,I$26))</f>
        <v>1</v>
      </c>
      <c r="J27" s="24">
        <f>RANK(J26,(J$4,J$6,J$8,J$10,J$12,J$14,J$16,J$18,J$20,J$22,J$24,J$26))</f>
        <v>2</v>
      </c>
      <c r="K27" s="14">
        <f>RANK(K26,(K$4,K$6,K$8,K$10,K$12,K$14,K$16,K$18,K$20,K$22,K$24,K$26))</f>
        <v>5</v>
      </c>
      <c r="L27" s="14">
        <f>RANK(L26,(L$4,L$6,L$8,L$10,L$12,L$14,L$16,L$18,L$20,L$22,L$24,L$26))</f>
        <v>5</v>
      </c>
      <c r="M27" s="21">
        <f>RANK(M26,(M$4,M$6,M$8,M$10,M$12,M$14,M$16,M$18,M$20,M$22,M$24,M$26))</f>
        <v>3</v>
      </c>
      <c r="N27" s="24">
        <f>RANK(N26,(N$4,N$6,N$8,N$10,N$12,N$14,N$16,N$18,N$20,N$22,N$24,N$26))</f>
        <v>5</v>
      </c>
      <c r="O27" s="14">
        <f>RANK(O26,(O$4,O$6,O$8,O$10,O$12,O$14,O$16,O$18,O$20,O$22,O$24,O$26))</f>
        <v>4</v>
      </c>
      <c r="P27" s="14">
        <f>RANK(P26,(P$4,P$6,P$8,P$10,P$12,P$14,P$16,P$18,P$20,P$22,P$24,P$26))</f>
        <v>2</v>
      </c>
      <c r="Q27" s="21">
        <f>RANK(Q26,(Q$4,Q$6,Q$8,Q$10,Q$12,Q$14,Q$16,Q$18,Q$20,Q$22,Q$24,Q$26))</f>
        <v>2</v>
      </c>
      <c r="R27" s="24">
        <f>RANK(R26,(R$4,R$6,R$8,R$10,R$12,R$14,R$16,R$18,R$20,R$22,R$24,R$26))</f>
        <v>4</v>
      </c>
      <c r="S27" s="24">
        <f>RANK(S26,(S$4,S$6,S$8,S$10,S$12,S$14,S$16,S$18,S$20,S$22,S$24,S$26))</f>
        <v>4</v>
      </c>
      <c r="T27" s="14">
        <f>RANK(T26,(T$4,T$6,T$8,T$10,T$12,T$14,T$16,T$18,T$20,T$22,T$24,T$26))</f>
        <v>5</v>
      </c>
      <c r="U27" s="21">
        <f>RANK(U26,(U$4,U$6,U$8,U$10,U$12,U$14,U$16,U$18,U$20,U$22,U$24,U$26))</f>
        <v>3</v>
      </c>
      <c r="V27" s="24">
        <f>RANK(V26,(V$4,V$6,V$8,V$10,V$12,V$14,V$16,V$18,V$20,V$22,V$24,V$26))</f>
        <v>4</v>
      </c>
      <c r="W27" s="14">
        <f>RANK(W26,(W$4,W$6,W$8,W$10,W$12,W$14,W$16,W$18,W$20,W$22,W$24,W$26))</f>
        <v>3</v>
      </c>
      <c r="X27" s="21">
        <f>RANK(X26,(X$4,X$6,X$8,X$10,X$12,X$14,X$16,X$18,X$20,X$22,X$24,X$26))</f>
        <v>3</v>
      </c>
      <c r="Y27" s="24">
        <f>RANK(Y26,(Y$4,Y$6,Y$8,Y$10,Y$12,Y$14,Y$16,Y$18,Y$20,Y$22,Y$24,Y$26))</f>
        <v>3</v>
      </c>
      <c r="Z27" s="24">
        <f>RANK(Z26,(Z$4,Z$6,Z$8,Z$10,Z$12,Z$14,Z$16,Z$18,Z$20,Z$22,Z$24,Z$26))</f>
        <v>3</v>
      </c>
      <c r="AA27" s="14">
        <f>RANK(AA26,(AA$4,AA$6,AA$8,AA$10,AA$12,AA$14,AA$16,AA$18,AA$20,AA$22,AA$24,AA$26))</f>
        <v>1</v>
      </c>
      <c r="AB27" s="14">
        <f>RANK(AB26,(AB$4,AB$6,AB$8,AB$10,AB$12,AB$14,AB$16,AB$18,AB$20,AB$22,AB$24,AB$26))</f>
        <v>1</v>
      </c>
      <c r="AC27" s="21">
        <f>RANK(AC26,(AC$4,AC$6,AC$8,AC$10,AC$12,AC$14,AC$16,AC$18,AC$20,AC$22,AC$24,AC$26))</f>
        <v>1</v>
      </c>
      <c r="AD27" s="24">
        <f>RANK(AD26,(AD$4,AD$6,AD$8,AD$10,AD$12,AD$14,AD$16,AD$18,AD$20,AD$22,AD$24,AD$26))</f>
        <v>1</v>
      </c>
      <c r="AE27" s="14">
        <f>RANK(AE26,(AE$4,AE$6,AE$8,AE$10,AE$12,AE$14,AE$16,AE$18,AE$20,AE$22,AE$24,AE$26))</f>
        <v>6</v>
      </c>
      <c r="AF27" s="21">
        <f>RANK(AF26,(AF$4,AF$6,AF$8,AF$10,AF$12,AF$14,AF$16,AF$18,AF$20,AF$22,AF$24,AF$26))</f>
        <v>6</v>
      </c>
      <c r="AG27" s="24">
        <f>RANK(AG26,(AG$4,AG$6,AG$8,AG$10,AG$12,AG$14,AG$16,AG$18,AG$20,AG$22,AG$24,AG$26))</f>
        <v>7</v>
      </c>
      <c r="AH27" s="24">
        <f>RANK(AH26,(AH$4,AH$6,AH$8,AH$10,AH$12,AH$14,AH$16,AH$18,AH$20,AH$22,AH$24,AH$26))</f>
        <v>2</v>
      </c>
      <c r="AI27" s="21"/>
      <c r="AJ27" s="24">
        <f>RANK(AJ26,(AJ$4,AJ$6,AJ$8,AJ$10,AJ$12,AJ$14,AJ$16,AJ$18,AJ$20,AJ$22,AJ$24,AJ$26))</f>
        <v>2</v>
      </c>
      <c r="AK27" s="110"/>
    </row>
    <row r="28" spans="1:49" s="3" customFormat="1" ht="9.75" thickBot="1">
      <c r="A28" s="50"/>
      <c r="B28" s="9" t="s">
        <v>0</v>
      </c>
      <c r="C28" s="9" t="s">
        <v>1</v>
      </c>
      <c r="D28" s="9" t="s">
        <v>2</v>
      </c>
      <c r="E28" s="10" t="s">
        <v>3</v>
      </c>
      <c r="F28" s="9" t="s">
        <v>0</v>
      </c>
      <c r="G28" s="9" t="s">
        <v>1</v>
      </c>
      <c r="H28" s="9" t="s">
        <v>2</v>
      </c>
      <c r="I28" s="10" t="s">
        <v>3</v>
      </c>
      <c r="J28" s="10" t="s">
        <v>8</v>
      </c>
      <c r="K28" s="9" t="s">
        <v>4</v>
      </c>
      <c r="L28" s="9" t="s">
        <v>5</v>
      </c>
      <c r="M28" s="9" t="s">
        <v>6</v>
      </c>
      <c r="N28" s="10" t="s">
        <v>3</v>
      </c>
      <c r="O28" s="9" t="s">
        <v>7</v>
      </c>
      <c r="P28" s="9" t="s">
        <v>5</v>
      </c>
      <c r="Q28" s="9" t="s">
        <v>6</v>
      </c>
      <c r="R28" s="10" t="s">
        <v>3</v>
      </c>
      <c r="S28" s="10" t="s">
        <v>8</v>
      </c>
      <c r="T28" s="9" t="s">
        <v>9</v>
      </c>
      <c r="U28" s="9" t="s">
        <v>10</v>
      </c>
      <c r="V28" s="10" t="s">
        <v>3</v>
      </c>
      <c r="W28" s="9" t="s">
        <v>11</v>
      </c>
      <c r="X28" s="9" t="s">
        <v>10</v>
      </c>
      <c r="Y28" s="10" t="s">
        <v>3</v>
      </c>
      <c r="Z28" s="10" t="s">
        <v>8</v>
      </c>
      <c r="AA28" s="9" t="s">
        <v>12</v>
      </c>
      <c r="AB28" s="9" t="s">
        <v>1</v>
      </c>
      <c r="AC28" s="9" t="s">
        <v>6</v>
      </c>
      <c r="AD28" s="10" t="s">
        <v>3</v>
      </c>
      <c r="AE28" s="9" t="s">
        <v>9</v>
      </c>
      <c r="AF28" s="9" t="s">
        <v>10</v>
      </c>
      <c r="AG28" s="10" t="s">
        <v>3</v>
      </c>
      <c r="AH28" s="9" t="s">
        <v>13</v>
      </c>
      <c r="AI28" s="9" t="s">
        <v>14</v>
      </c>
      <c r="AJ28" s="9" t="s">
        <v>15</v>
      </c>
      <c r="AK28" s="5"/>
      <c r="AR28" s="48"/>
    </row>
    <row r="29" spans="1:49" s="3" customFormat="1" ht="9">
      <c r="B29" s="63" t="s">
        <v>17</v>
      </c>
      <c r="C29" s="63"/>
      <c r="D29" s="63"/>
      <c r="E29" s="63"/>
      <c r="F29" s="64" t="s">
        <v>18</v>
      </c>
      <c r="G29" s="64"/>
      <c r="H29" s="64"/>
      <c r="I29" s="64"/>
      <c r="J29" s="4"/>
      <c r="K29" s="65" t="s">
        <v>21</v>
      </c>
      <c r="L29" s="65"/>
      <c r="M29" s="65"/>
      <c r="N29" s="65"/>
      <c r="O29" s="66" t="s">
        <v>22</v>
      </c>
      <c r="P29" s="66"/>
      <c r="Q29" s="66"/>
      <c r="R29" s="66"/>
      <c r="S29" s="4"/>
      <c r="T29" s="58" t="s">
        <v>21</v>
      </c>
      <c r="U29" s="58"/>
      <c r="V29" s="58"/>
      <c r="W29" s="55" t="s">
        <v>22</v>
      </c>
      <c r="X29" s="55"/>
      <c r="Y29" s="55"/>
      <c r="Z29" s="4"/>
      <c r="AA29" s="57" t="s">
        <v>19</v>
      </c>
      <c r="AB29" s="57"/>
      <c r="AC29" s="57"/>
      <c r="AD29" s="57"/>
      <c r="AE29" s="56" t="s">
        <v>20</v>
      </c>
      <c r="AF29" s="56"/>
      <c r="AG29" s="56"/>
      <c r="AH29" s="5"/>
      <c r="AI29" s="5"/>
      <c r="AJ29" s="5"/>
      <c r="AK29" s="5"/>
      <c r="AR29" s="48"/>
    </row>
    <row r="30" spans="1:49">
      <c r="B30" s="61" t="s">
        <v>16</v>
      </c>
      <c r="C30" s="61"/>
      <c r="D30" s="61"/>
      <c r="E30" s="61"/>
      <c r="F30" s="61"/>
      <c r="G30" s="61"/>
      <c r="H30" s="61"/>
      <c r="I30" s="61"/>
      <c r="J30" s="61"/>
      <c r="K30" s="61" t="s">
        <v>17</v>
      </c>
      <c r="L30" s="61"/>
      <c r="M30" s="61"/>
      <c r="N30" s="61"/>
      <c r="O30" s="61"/>
      <c r="P30" s="61"/>
      <c r="Q30" s="61"/>
      <c r="R30" s="61"/>
      <c r="S30" s="61"/>
      <c r="T30" s="61" t="s">
        <v>18</v>
      </c>
      <c r="U30" s="61"/>
      <c r="V30" s="61"/>
      <c r="W30" s="61"/>
      <c r="X30" s="61"/>
      <c r="Y30" s="61"/>
      <c r="Z30" s="61"/>
      <c r="AH30" s="2"/>
      <c r="AI30" s="2"/>
      <c r="AJ30" s="2"/>
      <c r="AK30" s="2"/>
    </row>
    <row r="31" spans="1:49" s="2" customForma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R31" s="17"/>
    </row>
    <row r="32" spans="1:49" ht="15" customHeight="1">
      <c r="A32" s="7"/>
      <c r="B32" s="54" t="s">
        <v>56</v>
      </c>
      <c r="C32" s="54"/>
      <c r="D32" s="54"/>
      <c r="E32" s="54" t="s">
        <v>74</v>
      </c>
      <c r="F32" s="54"/>
      <c r="G32" s="54"/>
      <c r="H32" s="54"/>
      <c r="I32" s="54"/>
      <c r="J32" s="5"/>
      <c r="K32" s="54" t="s">
        <v>58</v>
      </c>
      <c r="L32" s="54"/>
      <c r="M32" s="54"/>
      <c r="N32" s="54" t="s">
        <v>72</v>
      </c>
      <c r="O32" s="54"/>
      <c r="P32" s="54"/>
      <c r="Q32" s="54"/>
      <c r="R32" s="54"/>
      <c r="S32" s="5"/>
      <c r="T32" s="54" t="s">
        <v>59</v>
      </c>
      <c r="U32" s="54"/>
      <c r="V32" s="54"/>
      <c r="W32" s="54" t="s">
        <v>88</v>
      </c>
      <c r="X32" s="54"/>
      <c r="Y32" s="54"/>
      <c r="Z32" s="54"/>
      <c r="AA32" s="54"/>
      <c r="AB32" s="5"/>
      <c r="AC32" s="54" t="s">
        <v>19</v>
      </c>
      <c r="AD32" s="54"/>
      <c r="AE32" s="54"/>
      <c r="AF32" s="54" t="s">
        <v>78</v>
      </c>
      <c r="AG32" s="54"/>
      <c r="AH32" s="54"/>
      <c r="AI32" s="54"/>
      <c r="AJ32" s="2"/>
      <c r="AK32" s="2"/>
      <c r="AL32" s="7"/>
      <c r="AR32" s="1"/>
    </row>
    <row r="33" spans="1:45" ht="9" customHeight="1">
      <c r="A33" s="7"/>
      <c r="B33" s="32"/>
      <c r="C33" s="32"/>
      <c r="D33" s="5"/>
      <c r="E33" s="5"/>
      <c r="F33" s="5"/>
      <c r="G33" s="5"/>
      <c r="H33" s="5"/>
      <c r="I33" s="5"/>
      <c r="J33" s="5"/>
      <c r="K33" s="32"/>
      <c r="L33" s="32"/>
      <c r="M33" s="5"/>
      <c r="N33" s="5"/>
      <c r="O33" s="5"/>
      <c r="P33" s="5"/>
      <c r="Q33" s="5"/>
      <c r="R33" s="5"/>
      <c r="S33" s="5"/>
      <c r="T33" s="32"/>
      <c r="U33" s="32"/>
      <c r="V33" s="5"/>
      <c r="W33" s="5"/>
      <c r="X33" s="5"/>
      <c r="Y33" s="5"/>
      <c r="Z33" s="5"/>
      <c r="AA33" s="5"/>
      <c r="AB33" s="5"/>
      <c r="AC33" s="32"/>
      <c r="AD33" s="32"/>
      <c r="AE33" s="5"/>
      <c r="AF33" s="5"/>
      <c r="AG33" s="5"/>
      <c r="AH33" s="5"/>
      <c r="AI33" s="5"/>
      <c r="AJ33" s="2"/>
      <c r="AK33" s="2"/>
      <c r="AL33" s="7"/>
      <c r="AR33" s="1"/>
    </row>
    <row r="34" spans="1:45" ht="15" customHeight="1">
      <c r="A34" s="7"/>
      <c r="B34" s="54" t="s">
        <v>57</v>
      </c>
      <c r="C34" s="54"/>
      <c r="D34" s="54"/>
      <c r="E34" s="54" t="s">
        <v>77</v>
      </c>
      <c r="F34" s="54"/>
      <c r="G34" s="54"/>
      <c r="H34" s="54"/>
      <c r="I34" s="54"/>
      <c r="J34" s="5"/>
      <c r="K34" s="82" t="s">
        <v>60</v>
      </c>
      <c r="L34" s="83"/>
      <c r="M34" s="84"/>
      <c r="N34" s="82" t="s">
        <v>73</v>
      </c>
      <c r="O34" s="83"/>
      <c r="P34" s="83"/>
      <c r="Q34" s="83"/>
      <c r="R34" s="84"/>
      <c r="S34" s="5"/>
      <c r="T34" s="54" t="s">
        <v>61</v>
      </c>
      <c r="U34" s="54"/>
      <c r="V34" s="54"/>
      <c r="W34" s="54" t="s">
        <v>76</v>
      </c>
      <c r="X34" s="54"/>
      <c r="Y34" s="54"/>
      <c r="Z34" s="54"/>
      <c r="AA34" s="54"/>
      <c r="AB34" s="5"/>
      <c r="AC34" s="54" t="s">
        <v>62</v>
      </c>
      <c r="AD34" s="54"/>
      <c r="AE34" s="54"/>
      <c r="AF34" s="54" t="s">
        <v>79</v>
      </c>
      <c r="AG34" s="54"/>
      <c r="AH34" s="54"/>
      <c r="AI34" s="54"/>
      <c r="AJ34" s="2"/>
      <c r="AK34" s="2"/>
      <c r="AL34" s="7"/>
      <c r="AR34" s="1"/>
    </row>
    <row r="35" spans="1:4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H35" s="2"/>
      <c r="AI35" s="2"/>
      <c r="AJ35" s="2"/>
      <c r="AK35" s="2"/>
    </row>
    <row r="36" spans="1:45" s="2" customFormat="1" ht="15" customHeight="1">
      <c r="A36" s="37"/>
      <c r="B36" s="90" t="s">
        <v>55</v>
      </c>
      <c r="C36" s="90"/>
      <c r="D36" s="90"/>
      <c r="E36" s="90"/>
      <c r="F36" s="90"/>
      <c r="G36" s="90"/>
      <c r="H36" s="90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37"/>
      <c r="AR36" s="17"/>
      <c r="AS36" s="17"/>
    </row>
    <row r="37" spans="1:45" s="2" customFormat="1" ht="15" customHeight="1">
      <c r="A37" s="37" t="s">
        <v>87</v>
      </c>
      <c r="B37" s="78" t="s">
        <v>17</v>
      </c>
      <c r="C37" s="78"/>
      <c r="D37" s="78"/>
      <c r="E37" s="76" t="s">
        <v>36</v>
      </c>
      <c r="F37" s="76"/>
      <c r="G37" s="76"/>
      <c r="H37" s="76"/>
      <c r="I37" s="76"/>
      <c r="J37" s="17"/>
      <c r="K37" s="17"/>
      <c r="L37" s="17" t="s">
        <v>91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37"/>
      <c r="AR37" s="17"/>
    </row>
    <row r="38" spans="1:45" s="2" customFormat="1" ht="15" customHeight="1">
      <c r="A38" s="111"/>
      <c r="B38" s="78" t="s">
        <v>18</v>
      </c>
      <c r="C38" s="78"/>
      <c r="D38" s="78"/>
      <c r="E38" s="76" t="s">
        <v>47</v>
      </c>
      <c r="F38" s="76"/>
      <c r="G38" s="76"/>
      <c r="H38" s="76"/>
      <c r="I38" s="76"/>
      <c r="J38" s="18"/>
      <c r="K38" s="17"/>
      <c r="L38" s="17"/>
      <c r="M38" s="17"/>
      <c r="N38" s="18"/>
      <c r="O38" s="17"/>
      <c r="P38" s="17"/>
      <c r="Q38" s="17"/>
      <c r="R38" s="18"/>
      <c r="S38" s="18"/>
      <c r="T38" s="17"/>
      <c r="U38" s="17"/>
      <c r="V38" s="18"/>
      <c r="W38" s="17"/>
      <c r="X38" s="17"/>
      <c r="Y38" s="18"/>
      <c r="Z38" s="18"/>
      <c r="AA38" s="17"/>
      <c r="AB38" s="17"/>
      <c r="AC38" s="17"/>
      <c r="AD38" s="18"/>
      <c r="AE38" s="17"/>
      <c r="AF38" s="17"/>
      <c r="AG38" s="18"/>
      <c r="AH38" s="18"/>
      <c r="AI38" s="17"/>
      <c r="AJ38" s="19"/>
      <c r="AK38" s="111"/>
      <c r="AR38" s="17"/>
    </row>
    <row r="39" spans="1:45" s="2" customFormat="1" ht="15" customHeight="1">
      <c r="A39" s="111"/>
      <c r="B39" s="78" t="s">
        <v>16</v>
      </c>
      <c r="C39" s="78"/>
      <c r="D39" s="78"/>
      <c r="E39" s="76" t="s">
        <v>47</v>
      </c>
      <c r="F39" s="76"/>
      <c r="G39" s="76"/>
      <c r="H39" s="76"/>
      <c r="I39" s="7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11"/>
      <c r="AR39" s="17"/>
    </row>
    <row r="40" spans="1:45" s="2" customFormat="1" ht="15" customHeight="1">
      <c r="A40" s="111"/>
      <c r="B40" s="78" t="s">
        <v>19</v>
      </c>
      <c r="C40" s="78"/>
      <c r="D40" s="78"/>
      <c r="E40" s="76" t="s">
        <v>38</v>
      </c>
      <c r="F40" s="76"/>
      <c r="G40" s="76"/>
      <c r="H40" s="76"/>
      <c r="I40" s="76"/>
      <c r="J40" s="18"/>
      <c r="K40" s="17"/>
      <c r="L40" s="17"/>
      <c r="M40" s="17"/>
      <c r="N40" s="18"/>
      <c r="O40" s="17"/>
      <c r="P40" s="17"/>
      <c r="Q40" s="17"/>
      <c r="R40" s="18"/>
      <c r="S40" s="18"/>
      <c r="T40" s="17"/>
      <c r="U40" s="17"/>
      <c r="V40" s="18"/>
      <c r="W40" s="17"/>
      <c r="X40" s="17"/>
      <c r="Y40" s="18"/>
      <c r="Z40" s="18"/>
      <c r="AA40" s="17"/>
      <c r="AB40" s="17"/>
      <c r="AC40" s="17"/>
      <c r="AD40" s="18"/>
      <c r="AE40" s="17"/>
      <c r="AF40" s="17"/>
      <c r="AG40" s="18"/>
      <c r="AH40" s="19"/>
      <c r="AI40" s="17"/>
      <c r="AJ40" s="19"/>
      <c r="AK40" s="111"/>
      <c r="AR40" s="17"/>
    </row>
    <row r="41" spans="1:45" s="2" customFormat="1" ht="15" customHeight="1">
      <c r="A41" s="111"/>
      <c r="B41" s="78" t="s">
        <v>63</v>
      </c>
      <c r="C41" s="78"/>
      <c r="D41" s="78"/>
      <c r="E41" s="76" t="s">
        <v>47</v>
      </c>
      <c r="F41" s="76"/>
      <c r="G41" s="76"/>
      <c r="H41" s="76"/>
      <c r="I41" s="7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11"/>
      <c r="AR41" s="17"/>
    </row>
    <row r="46" spans="1:45">
      <c r="B46" s="108"/>
      <c r="C46" s="108"/>
      <c r="D46" s="108"/>
      <c r="E46" s="108"/>
      <c r="F46" s="108"/>
    </row>
    <row r="47" spans="1:45">
      <c r="B47" s="108"/>
      <c r="C47" s="108"/>
      <c r="D47" s="108"/>
      <c r="E47" s="108"/>
      <c r="F47" s="108"/>
    </row>
    <row r="48" spans="1:45">
      <c r="B48" s="108"/>
      <c r="C48" s="108"/>
      <c r="D48" s="108"/>
      <c r="E48" s="108"/>
      <c r="F48" s="108"/>
    </row>
  </sheetData>
  <sortState ref="AR1:AR52">
    <sortCondition ref="AR1:AR52"/>
  </sortState>
  <mergeCells count="80">
    <mergeCell ref="AK8:AK9"/>
    <mergeCell ref="A4:A5"/>
    <mergeCell ref="AK4:AK5"/>
    <mergeCell ref="W32:AA32"/>
    <mergeCell ref="AC32:AE32"/>
    <mergeCell ref="B29:E29"/>
    <mergeCell ref="F29:I29"/>
    <mergeCell ref="K29:N29"/>
    <mergeCell ref="O29:R29"/>
    <mergeCell ref="B1:J1"/>
    <mergeCell ref="K1:S1"/>
    <mergeCell ref="T1:Z1"/>
    <mergeCell ref="B36:H36"/>
    <mergeCell ref="A8:A9"/>
    <mergeCell ref="T2:V2"/>
    <mergeCell ref="W2:Y2"/>
    <mergeCell ref="A6:A7"/>
    <mergeCell ref="AK6:AK7"/>
    <mergeCell ref="B2:E2"/>
    <mergeCell ref="F2:I2"/>
    <mergeCell ref="K2:N2"/>
    <mergeCell ref="O2:R2"/>
    <mergeCell ref="AA2:AD2"/>
    <mergeCell ref="AE2:AG2"/>
    <mergeCell ref="A10:A11"/>
    <mergeCell ref="AK10:AK11"/>
    <mergeCell ref="A12:A13"/>
    <mergeCell ref="AK12:AK13"/>
    <mergeCell ref="AK20:AK21"/>
    <mergeCell ref="A16:A17"/>
    <mergeCell ref="AK16:AK17"/>
    <mergeCell ref="A22:A23"/>
    <mergeCell ref="AK22:AK23"/>
    <mergeCell ref="A24:A25"/>
    <mergeCell ref="AK24:AK25"/>
    <mergeCell ref="A14:A15"/>
    <mergeCell ref="AK14:AK15"/>
    <mergeCell ref="A20:A21"/>
    <mergeCell ref="A18:A19"/>
    <mergeCell ref="AK18:AK19"/>
    <mergeCell ref="A26:A27"/>
    <mergeCell ref="AK26:AK27"/>
    <mergeCell ref="B41:D41"/>
    <mergeCell ref="E41:I41"/>
    <mergeCell ref="A38:A39"/>
    <mergeCell ref="AK38:AK39"/>
    <mergeCell ref="A40:A41"/>
    <mergeCell ref="AK40:AK41"/>
    <mergeCell ref="N32:R32"/>
    <mergeCell ref="T32:V32"/>
    <mergeCell ref="B37:D37"/>
    <mergeCell ref="E37:I37"/>
    <mergeCell ref="B46:F46"/>
    <mergeCell ref="B47:F47"/>
    <mergeCell ref="B48:F48"/>
    <mergeCell ref="B32:D32"/>
    <mergeCell ref="E32:I32"/>
    <mergeCell ref="B38:D38"/>
    <mergeCell ref="E38:I38"/>
    <mergeCell ref="B39:D39"/>
    <mergeCell ref="E39:I39"/>
    <mergeCell ref="B40:D40"/>
    <mergeCell ref="E40:I40"/>
    <mergeCell ref="T29:V29"/>
    <mergeCell ref="W29:Y29"/>
    <mergeCell ref="AA29:AD29"/>
    <mergeCell ref="AE29:AG29"/>
    <mergeCell ref="B30:J30"/>
    <mergeCell ref="K30:S30"/>
    <mergeCell ref="T30:Z30"/>
    <mergeCell ref="AF32:AI32"/>
    <mergeCell ref="B34:D34"/>
    <mergeCell ref="E34:I34"/>
    <mergeCell ref="K34:M34"/>
    <mergeCell ref="N34:R34"/>
    <mergeCell ref="T34:V34"/>
    <mergeCell ref="W34:AA34"/>
    <mergeCell ref="AC34:AE34"/>
    <mergeCell ref="AF34:AI34"/>
    <mergeCell ref="K32:M32"/>
  </mergeCells>
  <phoneticPr fontId="8" type="noConversion"/>
  <pageMargins left="0.7" right="0.7" top="0.75" bottom="0.75" header="0.3" footer="0.3"/>
  <pageSetup scale="62" orientation="landscape" horizontalDpi="300" verticalDpi="300" r:id="rId1"/>
  <headerFooter>
    <oddHeader>&amp;C&amp;16 33rd Annual Blue Springs High School Marching Invitational - Saturday, October 1, 2011                                    
Finals Competition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2A-4A</vt:lpstr>
      <vt:lpstr>5A-6A</vt:lpstr>
      <vt:lpstr>Finals</vt:lpstr>
      <vt:lpstr>'5A-6A'!Print_Area</vt:lpstr>
      <vt:lpstr>Finals!Print_Area</vt:lpstr>
    </vt:vector>
  </TitlesOfParts>
  <Company>Blue Springs R-IV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nwilhoit</dc:creator>
  <cp:lastModifiedBy>Tom</cp:lastModifiedBy>
  <cp:lastPrinted>2011-10-02T03:52:10Z</cp:lastPrinted>
  <dcterms:created xsi:type="dcterms:W3CDTF">2011-09-08T19:49:00Z</dcterms:created>
  <dcterms:modified xsi:type="dcterms:W3CDTF">2011-10-02T15:14:44Z</dcterms:modified>
</cp:coreProperties>
</file>