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75" windowWidth="15480" windowHeight="11640"/>
  </bookViews>
  <sheets>
    <sheet name="Scores" sheetId="1" r:id="rId1"/>
  </sheets>
  <definedNames>
    <definedName name="_xlnm.Print_Area" localSheetId="0">Scores!$A$2:$Z$38</definedName>
  </definedNames>
  <calcPr calcId="125725"/>
</workbook>
</file>

<file path=xl/calcChain.xml><?xml version="1.0" encoding="utf-8"?>
<calcChain xmlns="http://schemas.openxmlformats.org/spreadsheetml/2006/main">
  <c r="Z28" i="1"/>
  <c r="Y28"/>
  <c r="W28"/>
  <c r="V28"/>
  <c r="T28"/>
  <c r="Q28"/>
  <c r="N28"/>
  <c r="K28"/>
  <c r="G28"/>
  <c r="D28"/>
  <c r="W11"/>
  <c r="V11"/>
  <c r="T11"/>
  <c r="T12"/>
  <c r="Q11"/>
  <c r="Q12"/>
  <c r="N11"/>
  <c r="N12"/>
  <c r="K11"/>
  <c r="K12"/>
  <c r="H11"/>
  <c r="G11"/>
  <c r="G12"/>
  <c r="D11"/>
  <c r="T21"/>
  <c r="V21"/>
  <c r="W21"/>
  <c r="Q21"/>
  <c r="N21"/>
  <c r="Z21"/>
  <c r="K21"/>
  <c r="Y21"/>
  <c r="G21"/>
  <c r="H21"/>
  <c r="D21"/>
  <c r="Y11"/>
  <c r="Z11"/>
  <c r="D19"/>
  <c r="D22"/>
  <c r="G22"/>
  <c r="K22"/>
  <c r="N22"/>
  <c r="Q22"/>
  <c r="T22"/>
  <c r="D16"/>
  <c r="G16"/>
  <c r="K16"/>
  <c r="N16"/>
  <c r="Q16"/>
  <c r="T16"/>
  <c r="Q26"/>
  <c r="Q23"/>
  <c r="K26"/>
  <c r="T26"/>
  <c r="N26"/>
  <c r="G26"/>
  <c r="D26"/>
  <c r="D23"/>
  <c r="G23"/>
  <c r="K23"/>
  <c r="N23"/>
  <c r="T23"/>
  <c r="T15"/>
  <c r="Q15"/>
  <c r="G15"/>
  <c r="K15"/>
  <c r="D15"/>
  <c r="N15"/>
  <c r="D12"/>
  <c r="V12"/>
  <c r="W12"/>
  <c r="T17"/>
  <c r="G17"/>
  <c r="D10"/>
  <c r="K10"/>
  <c r="D17"/>
  <c r="K17"/>
  <c r="G10"/>
  <c r="N10"/>
  <c r="N17"/>
  <c r="D20"/>
  <c r="K20"/>
  <c r="D14"/>
  <c r="K14"/>
  <c r="D25"/>
  <c r="K25"/>
  <c r="G20"/>
  <c r="N20"/>
  <c r="G19"/>
  <c r="H19"/>
  <c r="N19"/>
  <c r="G14"/>
  <c r="N14"/>
  <c r="G25"/>
  <c r="N25"/>
  <c r="K19"/>
  <c r="T10"/>
  <c r="Q10"/>
  <c r="Q17"/>
  <c r="T19"/>
  <c r="T14"/>
  <c r="T25"/>
  <c r="T20"/>
  <c r="Q19"/>
  <c r="Q14"/>
  <c r="Q25"/>
  <c r="Q20"/>
  <c r="H14"/>
  <c r="Y26"/>
  <c r="Y12"/>
  <c r="Z12"/>
  <c r="Z15"/>
  <c r="Z22"/>
  <c r="Y25"/>
  <c r="Z10"/>
  <c r="Y10"/>
  <c r="Y15"/>
  <c r="H16"/>
  <c r="Z23"/>
  <c r="Y16"/>
  <c r="Z25"/>
  <c r="V25"/>
  <c r="W25"/>
  <c r="Y22"/>
  <c r="H22"/>
  <c r="V22"/>
  <c r="W22"/>
  <c r="H26"/>
  <c r="V19"/>
  <c r="W19"/>
  <c r="Z14"/>
  <c r="Z20"/>
  <c r="V14"/>
  <c r="W14"/>
  <c r="V17"/>
  <c r="W17"/>
  <c r="Z17"/>
  <c r="H25"/>
  <c r="H20"/>
  <c r="H10"/>
  <c r="Y14"/>
  <c r="V16"/>
  <c r="Y19"/>
  <c r="Y17"/>
  <c r="V20"/>
  <c r="H17"/>
  <c r="H15"/>
  <c r="H12"/>
  <c r="V15"/>
  <c r="W15"/>
  <c r="Y23"/>
  <c r="Z26"/>
  <c r="Z16"/>
  <c r="Z19"/>
  <c r="V26"/>
  <c r="V23"/>
  <c r="W23"/>
  <c r="Y20"/>
  <c r="V10"/>
  <c r="H23"/>
  <c r="W26"/>
  <c r="W16"/>
  <c r="W10"/>
  <c r="W20"/>
</calcChain>
</file>

<file path=xl/sharedStrings.xml><?xml version="1.0" encoding="utf-8"?>
<sst xmlns="http://schemas.openxmlformats.org/spreadsheetml/2006/main" count="104" uniqueCount="63">
  <si>
    <t>Music Effect</t>
  </si>
  <si>
    <t>Total</t>
  </si>
  <si>
    <t>Visual Effect</t>
  </si>
  <si>
    <t>Music Ensemble</t>
  </si>
  <si>
    <t>Comp</t>
  </si>
  <si>
    <t>Exc</t>
  </si>
  <si>
    <t>Visual Ensemble</t>
  </si>
  <si>
    <t>Percussion</t>
  </si>
  <si>
    <t>Rep</t>
  </si>
  <si>
    <t>Auxillary</t>
  </si>
  <si>
    <t>Per</t>
  </si>
  <si>
    <t>GE</t>
  </si>
  <si>
    <t>School</t>
  </si>
  <si>
    <t>TOTAL</t>
  </si>
  <si>
    <t>Judge</t>
  </si>
  <si>
    <t>Caption</t>
  </si>
  <si>
    <t>Farmington Marching Invitational</t>
  </si>
  <si>
    <t>North County</t>
  </si>
  <si>
    <t>Simon</t>
  </si>
  <si>
    <t>Sikeston</t>
  </si>
  <si>
    <t>Dingus</t>
  </si>
  <si>
    <t xml:space="preserve"> </t>
  </si>
  <si>
    <t>SUBTOTAL</t>
  </si>
  <si>
    <t>DM</t>
  </si>
  <si>
    <t>Dowdy</t>
  </si>
  <si>
    <t>Outstanding Percussion</t>
  </si>
  <si>
    <t>Outstanding Color Guard</t>
  </si>
  <si>
    <t>Outstanding Drum Major</t>
  </si>
  <si>
    <t>Tech</t>
  </si>
  <si>
    <t>Mus</t>
  </si>
  <si>
    <t>QofT</t>
  </si>
  <si>
    <t>Cont</t>
  </si>
  <si>
    <t>OS Music</t>
  </si>
  <si>
    <t>OS Visual</t>
  </si>
  <si>
    <t>Outsanding Music</t>
  </si>
  <si>
    <t>Outstanding Visual</t>
  </si>
  <si>
    <t>LaGronne</t>
  </si>
  <si>
    <t>Ft. Zumwalt East</t>
  </si>
  <si>
    <t>Lindbergh</t>
  </si>
  <si>
    <t>Washington</t>
  </si>
  <si>
    <t>Ft. Zumwalt North #</t>
  </si>
  <si>
    <t>Oakville #</t>
  </si>
  <si>
    <t>Ste. Genevieve</t>
  </si>
  <si>
    <t>Wentzville Holt</t>
  </si>
  <si>
    <t>Windsor</t>
  </si>
  <si>
    <t>Park Hills Central</t>
  </si>
  <si>
    <t>Crystal City #</t>
  </si>
  <si>
    <t>Cape Central #</t>
  </si>
  <si>
    <t>C. Smith</t>
  </si>
  <si>
    <t>Hall</t>
  </si>
  <si>
    <t>D. Smith</t>
  </si>
  <si>
    <t>Parkway North</t>
  </si>
  <si>
    <t>Class</t>
  </si>
  <si>
    <t xml:space="preserve"> 2 and 3</t>
  </si>
  <si>
    <t>Farmington*</t>
  </si>
  <si>
    <t>Cape Central</t>
  </si>
  <si>
    <t>Crystal City</t>
  </si>
  <si>
    <t>Park Hills</t>
  </si>
  <si>
    <t>tie Windor and Cape</t>
  </si>
  <si>
    <t>Ft. Zumwalt North</t>
  </si>
  <si>
    <t>Oakville</t>
  </si>
  <si>
    <t>*</t>
  </si>
  <si>
    <t>PLACE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</si>
</sst>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0" fillId="0" borderId="8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0" xfId="0" applyFont="1"/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3" fillId="0" borderId="19" xfId="0" applyFont="1" applyFill="1" applyBorder="1"/>
    <xf numFmtId="0" fontId="3" fillId="0" borderId="1" xfId="0" applyFont="1" applyFill="1" applyBorder="1"/>
    <xf numFmtId="0" fontId="3" fillId="0" borderId="17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23" xfId="0" applyFont="1" applyBorder="1"/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3" fillId="0" borderId="16" xfId="0" applyFont="1" applyFill="1" applyBorder="1"/>
    <xf numFmtId="0" fontId="3" fillId="0" borderId="30" xfId="0" applyFont="1" applyFill="1" applyBorder="1"/>
    <xf numFmtId="0" fontId="3" fillId="0" borderId="11" xfId="0" applyFont="1" applyFill="1" applyBorder="1"/>
    <xf numFmtId="0" fontId="3" fillId="0" borderId="31" xfId="0" applyFont="1" applyFill="1" applyBorder="1"/>
    <xf numFmtId="0" fontId="3" fillId="0" borderId="32" xfId="0" applyFont="1" applyFill="1" applyBorder="1"/>
    <xf numFmtId="0" fontId="1" fillId="0" borderId="33" xfId="0" applyFont="1" applyBorder="1"/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0" fillId="0" borderId="8" xfId="0" applyBorder="1"/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" xfId="0" applyBorder="1"/>
    <xf numFmtId="0" fontId="0" fillId="0" borderId="13" xfId="0" applyBorder="1"/>
    <xf numFmtId="14" fontId="2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2</xdr:row>
      <xdr:rowOff>0</xdr:rowOff>
    </xdr:from>
    <xdr:to>
      <xdr:col>19</xdr:col>
      <xdr:colOff>266700</xdr:colOff>
      <xdr:row>5</xdr:row>
      <xdr:rowOff>47625</xdr:rowOff>
    </xdr:to>
    <xdr:pic>
      <xdr:nvPicPr>
        <xdr:cNvPr id="1337" name="Picture 42" descr="flag, colorguard clipa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0" y="285750"/>
          <a:ext cx="552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123825</xdr:colOff>
      <xdr:row>2</xdr:row>
      <xdr:rowOff>38100</xdr:rowOff>
    </xdr:from>
    <xdr:to>
      <xdr:col>17</xdr:col>
      <xdr:colOff>266700</xdr:colOff>
      <xdr:row>5</xdr:row>
      <xdr:rowOff>85725</xdr:rowOff>
    </xdr:to>
    <xdr:pic>
      <xdr:nvPicPr>
        <xdr:cNvPr id="1338" name="Picture 43" descr="flag, colorguard clipa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323850"/>
          <a:ext cx="552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1</xdr:row>
      <xdr:rowOff>123825</xdr:rowOff>
    </xdr:from>
    <xdr:to>
      <xdr:col>4</xdr:col>
      <xdr:colOff>285750</xdr:colOff>
      <xdr:row>5</xdr:row>
      <xdr:rowOff>57150</xdr:rowOff>
    </xdr:to>
    <xdr:pic>
      <xdr:nvPicPr>
        <xdr:cNvPr id="1339" name="Picture 44" descr="MCEN00900_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14575" y="266700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19050</xdr:colOff>
      <xdr:row>5</xdr:row>
      <xdr:rowOff>76200</xdr:rowOff>
    </xdr:to>
    <xdr:pic>
      <xdr:nvPicPr>
        <xdr:cNvPr id="1340" name="Picture 45" descr="MCEN00900_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0" y="285750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159544</xdr:colOff>
      <xdr:row>2</xdr:row>
      <xdr:rowOff>133350</xdr:rowOff>
    </xdr:from>
    <xdr:to>
      <xdr:col>2</xdr:col>
      <xdr:colOff>216694</xdr:colOff>
      <xdr:row>3</xdr:row>
      <xdr:rowOff>152400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1743075" y="419100"/>
          <a:ext cx="381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FHS</a:t>
          </a:r>
        </a:p>
      </xdr:txBody>
    </xdr:sp>
    <xdr:clientData/>
  </xdr:twoCellAnchor>
  <xdr:twoCellAnchor>
    <xdr:from>
      <xdr:col>3</xdr:col>
      <xdr:colOff>328612</xdr:colOff>
      <xdr:row>2</xdr:row>
      <xdr:rowOff>114300</xdr:rowOff>
    </xdr:from>
    <xdr:to>
      <xdr:col>4</xdr:col>
      <xdr:colOff>301824</xdr:colOff>
      <xdr:row>3</xdr:row>
      <xdr:rowOff>161925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2552700" y="400050"/>
          <a:ext cx="390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14th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Annual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AU38"/>
  <sheetViews>
    <sheetView tabSelected="1" topLeftCell="A2" zoomScale="78" zoomScaleNormal="78" workbookViewId="0">
      <pane xSplit="1" ySplit="8" topLeftCell="B10" activePane="bottomRight" state="frozen"/>
      <selection activeCell="A2" sqref="A2"/>
      <selection pane="topRight" activeCell="C2" sqref="C2"/>
      <selection pane="bottomLeft" activeCell="A10" sqref="A10"/>
      <selection pane="bottomRight" activeCell="A2" sqref="A1:IV65536"/>
    </sheetView>
  </sheetViews>
  <sheetFormatPr defaultColWidth="4.7109375" defaultRowHeight="11.25"/>
  <cols>
    <col min="1" max="1" width="22.85546875" style="1" bestFit="1" customWidth="1"/>
    <col min="2" max="2" width="5.140625" style="1" bestFit="1" customWidth="1"/>
    <col min="3" max="3" width="4.85546875" style="1" bestFit="1" customWidth="1"/>
    <col min="4" max="4" width="8" style="1" bestFit="1" customWidth="1"/>
    <col min="5" max="6" width="4.85546875" style="1" bestFit="1" customWidth="1"/>
    <col min="7" max="8" width="6.140625" style="1" bestFit="1" customWidth="1"/>
    <col min="9" max="9" width="4.7109375" style="1" customWidth="1"/>
    <col min="10" max="10" width="5" style="1" customWidth="1"/>
    <col min="11" max="11" width="8" style="1" customWidth="1"/>
    <col min="12" max="12" width="7.42578125" style="1" bestFit="1" customWidth="1"/>
    <col min="13" max="13" width="5" style="1" bestFit="1" customWidth="1"/>
    <col min="14" max="14" width="6.140625" style="1" bestFit="1" customWidth="1"/>
    <col min="15" max="16" width="5.42578125" style="1" bestFit="1" customWidth="1"/>
    <col min="17" max="17" width="6.140625" style="1" bestFit="1" customWidth="1"/>
    <col min="18" max="18" width="7.42578125" style="1" bestFit="1" customWidth="1"/>
    <col min="19" max="19" width="5" style="1" bestFit="1" customWidth="1"/>
    <col min="20" max="20" width="6.140625" style="1" bestFit="1" customWidth="1"/>
    <col min="21" max="21" width="7" style="1" customWidth="1"/>
    <col min="22" max="22" width="10.28515625" style="1" customWidth="1"/>
    <col min="23" max="23" width="8.42578125" style="1" bestFit="1" customWidth="1"/>
    <col min="24" max="24" width="4.7109375" style="1"/>
    <col min="25" max="25" width="11.5703125" style="1" bestFit="1" customWidth="1"/>
    <col min="26" max="26" width="11.7109375" style="1" bestFit="1" customWidth="1"/>
    <col min="27" max="16384" width="4.7109375" style="1"/>
  </cols>
  <sheetData>
    <row r="3" spans="1:47" ht="23.25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47" ht="23.25">
      <c r="A4" s="61">
        <v>40803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6" spans="1:47" ht="13.5" customHeight="1" thickBot="1">
      <c r="AA6" s="25"/>
    </row>
    <row r="7" spans="1:47" ht="12.75" customHeight="1">
      <c r="A7" s="13" t="s">
        <v>15</v>
      </c>
      <c r="B7" s="62" t="s">
        <v>0</v>
      </c>
      <c r="C7" s="59"/>
      <c r="D7" s="60"/>
      <c r="E7" s="58" t="s">
        <v>2</v>
      </c>
      <c r="F7" s="59"/>
      <c r="G7" s="60"/>
      <c r="H7" s="2" t="s">
        <v>11</v>
      </c>
      <c r="I7" s="58" t="s">
        <v>3</v>
      </c>
      <c r="J7" s="59"/>
      <c r="K7" s="60"/>
      <c r="L7" s="58" t="s">
        <v>6</v>
      </c>
      <c r="M7" s="59"/>
      <c r="N7" s="60"/>
      <c r="O7" s="58" t="s">
        <v>7</v>
      </c>
      <c r="P7" s="59"/>
      <c r="Q7" s="60"/>
      <c r="R7" s="58" t="s">
        <v>9</v>
      </c>
      <c r="S7" s="59"/>
      <c r="T7" s="60"/>
      <c r="U7" s="17" t="s">
        <v>23</v>
      </c>
      <c r="V7" s="3" t="s">
        <v>21</v>
      </c>
      <c r="W7" s="4" t="s">
        <v>21</v>
      </c>
      <c r="X7" s="24"/>
      <c r="Y7" s="28" t="s">
        <v>32</v>
      </c>
      <c r="Z7" s="28" t="s">
        <v>33</v>
      </c>
      <c r="AA7" s="25"/>
    </row>
    <row r="8" spans="1:47" ht="15">
      <c r="A8" s="14" t="s">
        <v>14</v>
      </c>
      <c r="B8" s="53" t="s">
        <v>36</v>
      </c>
      <c r="C8" s="54"/>
      <c r="D8" s="55"/>
      <c r="E8" s="56" t="s">
        <v>20</v>
      </c>
      <c r="F8" s="54"/>
      <c r="G8" s="55"/>
      <c r="H8" s="5" t="s">
        <v>1</v>
      </c>
      <c r="I8" s="56" t="s">
        <v>50</v>
      </c>
      <c r="J8" s="54"/>
      <c r="K8" s="55"/>
      <c r="L8" s="56" t="s">
        <v>18</v>
      </c>
      <c r="M8" s="54"/>
      <c r="N8" s="55"/>
      <c r="O8" s="56" t="s">
        <v>49</v>
      </c>
      <c r="P8" s="54"/>
      <c r="Q8" s="55"/>
      <c r="R8" s="56" t="s">
        <v>48</v>
      </c>
      <c r="S8" s="54"/>
      <c r="T8" s="55"/>
      <c r="U8" s="11" t="s">
        <v>24</v>
      </c>
      <c r="V8" s="6"/>
      <c r="W8" s="7"/>
      <c r="X8" s="25"/>
      <c r="Y8" s="29"/>
      <c r="Z8" s="7"/>
    </row>
    <row r="9" spans="1:47" ht="13.5" thickBot="1">
      <c r="A9" s="15" t="s">
        <v>12</v>
      </c>
      <c r="B9" s="19" t="s">
        <v>8</v>
      </c>
      <c r="C9" s="20" t="s">
        <v>10</v>
      </c>
      <c r="D9" s="20" t="s">
        <v>1</v>
      </c>
      <c r="E9" s="19" t="s">
        <v>8</v>
      </c>
      <c r="F9" s="20" t="s">
        <v>10</v>
      </c>
      <c r="G9" s="20" t="s">
        <v>1</v>
      </c>
      <c r="H9" s="20"/>
      <c r="I9" s="19" t="s">
        <v>28</v>
      </c>
      <c r="J9" s="20" t="s">
        <v>29</v>
      </c>
      <c r="K9" s="20" t="s">
        <v>1</v>
      </c>
      <c r="L9" s="19" t="s">
        <v>4</v>
      </c>
      <c r="M9" s="18" t="s">
        <v>5</v>
      </c>
      <c r="N9" s="20" t="s">
        <v>1</v>
      </c>
      <c r="O9" s="19" t="s">
        <v>30</v>
      </c>
      <c r="P9" s="20" t="s">
        <v>29</v>
      </c>
      <c r="Q9" s="20" t="s">
        <v>1</v>
      </c>
      <c r="R9" s="19" t="s">
        <v>31</v>
      </c>
      <c r="S9" s="20" t="s">
        <v>5</v>
      </c>
      <c r="T9" s="18" t="s">
        <v>1</v>
      </c>
      <c r="U9" s="18" t="s">
        <v>1</v>
      </c>
      <c r="V9" s="20" t="s">
        <v>22</v>
      </c>
      <c r="W9" s="12" t="s">
        <v>13</v>
      </c>
      <c r="X9" s="25" t="s">
        <v>62</v>
      </c>
      <c r="Y9" s="30"/>
      <c r="Z9" s="30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s="35" customFormat="1" ht="18" customHeight="1">
      <c r="A10" s="33" t="s">
        <v>42</v>
      </c>
      <c r="B10" s="8">
        <v>60</v>
      </c>
      <c r="C10" s="8">
        <v>58</v>
      </c>
      <c r="D10" s="9">
        <f>B10+C10</f>
        <v>118</v>
      </c>
      <c r="E10" s="8">
        <v>58</v>
      </c>
      <c r="F10" s="8">
        <v>56</v>
      </c>
      <c r="G10" s="9">
        <f>E10+F10</f>
        <v>114</v>
      </c>
      <c r="H10" s="9">
        <f>D10+G10</f>
        <v>232</v>
      </c>
      <c r="I10" s="8">
        <v>52</v>
      </c>
      <c r="J10" s="8">
        <v>51</v>
      </c>
      <c r="K10" s="9">
        <f>I10+J10</f>
        <v>103</v>
      </c>
      <c r="L10" s="8">
        <v>64</v>
      </c>
      <c r="M10" s="8">
        <v>60</v>
      </c>
      <c r="N10" s="9">
        <f>L10+M10</f>
        <v>124</v>
      </c>
      <c r="O10" s="8">
        <v>51</v>
      </c>
      <c r="P10" s="8">
        <v>51</v>
      </c>
      <c r="Q10" s="9">
        <f>O10+P10</f>
        <v>102</v>
      </c>
      <c r="R10" s="8">
        <v>53</v>
      </c>
      <c r="S10" s="8">
        <v>54</v>
      </c>
      <c r="T10" s="9">
        <f>R10+S10</f>
        <v>107</v>
      </c>
      <c r="U10" s="9">
        <v>50</v>
      </c>
      <c r="V10" s="9">
        <f>(D10*1.25)+(K10*1.25)+G10+((N10+Q10+T10)*0.5)</f>
        <v>556.75</v>
      </c>
      <c r="W10" s="10">
        <f>V10/10</f>
        <v>55.674999999999997</v>
      </c>
      <c r="X10" s="34">
        <v>2</v>
      </c>
      <c r="Y10" s="31">
        <f>D10+K10</f>
        <v>221</v>
      </c>
      <c r="Z10" s="10">
        <f>G10+N10</f>
        <v>238</v>
      </c>
    </row>
    <row r="11" spans="1:47" s="35" customFormat="1" ht="18" customHeight="1">
      <c r="A11" s="33" t="s">
        <v>45</v>
      </c>
      <c r="B11" s="8">
        <v>58</v>
      </c>
      <c r="C11" s="8">
        <v>56</v>
      </c>
      <c r="D11" s="9">
        <f>B11+C11</f>
        <v>114</v>
      </c>
      <c r="E11" s="8">
        <v>57</v>
      </c>
      <c r="F11" s="8">
        <v>55</v>
      </c>
      <c r="G11" s="9">
        <f>E11+F11</f>
        <v>112</v>
      </c>
      <c r="H11" s="9">
        <f>D11+G11</f>
        <v>226</v>
      </c>
      <c r="I11" s="8">
        <v>60</v>
      </c>
      <c r="J11" s="8">
        <v>59</v>
      </c>
      <c r="K11" s="9">
        <f>I11+J11</f>
        <v>119</v>
      </c>
      <c r="L11" s="8">
        <v>63</v>
      </c>
      <c r="M11" s="8">
        <v>58</v>
      </c>
      <c r="N11" s="9">
        <f>L11+M11</f>
        <v>121</v>
      </c>
      <c r="O11" s="8">
        <v>52</v>
      </c>
      <c r="P11" s="8">
        <v>52</v>
      </c>
      <c r="Q11" s="9">
        <f>O11+P11</f>
        <v>104</v>
      </c>
      <c r="R11" s="8">
        <v>45</v>
      </c>
      <c r="S11" s="8">
        <v>40</v>
      </c>
      <c r="T11" s="9">
        <f>R11+S11</f>
        <v>85</v>
      </c>
      <c r="U11" s="9">
        <v>73</v>
      </c>
      <c r="V11" s="9">
        <f>(D11*1.25)+(K11*1.25)+G11+((N11+Q11+T11)*0.5)</f>
        <v>558.25</v>
      </c>
      <c r="W11" s="10">
        <f>V11/10</f>
        <v>55.825000000000003</v>
      </c>
      <c r="X11" s="34">
        <v>1</v>
      </c>
      <c r="Y11" s="31">
        <f>D11+K11</f>
        <v>233</v>
      </c>
      <c r="Z11" s="10">
        <f>G11+N11</f>
        <v>233</v>
      </c>
    </row>
    <row r="12" spans="1:47" s="35" customFormat="1" ht="18" customHeight="1">
      <c r="A12" s="33" t="s">
        <v>46</v>
      </c>
      <c r="B12" s="8">
        <v>62</v>
      </c>
      <c r="C12" s="8">
        <v>61</v>
      </c>
      <c r="D12" s="9">
        <f>B12+C12</f>
        <v>123</v>
      </c>
      <c r="E12" s="8">
        <v>64</v>
      </c>
      <c r="F12" s="8">
        <v>66</v>
      </c>
      <c r="G12" s="9">
        <f>E12+F12</f>
        <v>130</v>
      </c>
      <c r="H12" s="9">
        <f>D12+G12</f>
        <v>253</v>
      </c>
      <c r="I12" s="8">
        <v>52</v>
      </c>
      <c r="J12" s="8">
        <v>52</v>
      </c>
      <c r="K12" s="9">
        <f>I12+J12</f>
        <v>104</v>
      </c>
      <c r="L12" s="8">
        <v>65</v>
      </c>
      <c r="M12" s="8">
        <v>62</v>
      </c>
      <c r="N12" s="9">
        <f>L12+M12</f>
        <v>127</v>
      </c>
      <c r="O12" s="8">
        <v>50</v>
      </c>
      <c r="P12" s="8">
        <v>50</v>
      </c>
      <c r="Q12" s="9">
        <f>O12+P12</f>
        <v>100</v>
      </c>
      <c r="R12" s="8">
        <v>0</v>
      </c>
      <c r="S12" s="8">
        <v>0</v>
      </c>
      <c r="T12" s="9">
        <f>R12+S12</f>
        <v>0</v>
      </c>
      <c r="U12" s="9">
        <v>80</v>
      </c>
      <c r="V12" s="9">
        <f>(D12*1.25)+(K12*1.25)+G12+((N12+Q12+T12)*0.5)</f>
        <v>527.25</v>
      </c>
      <c r="W12" s="10">
        <f>V12/10</f>
        <v>52.725000000000001</v>
      </c>
      <c r="X12" s="34">
        <v>3</v>
      </c>
      <c r="Y12" s="31">
        <f>D12+K12</f>
        <v>227</v>
      </c>
      <c r="Z12" s="10">
        <f>G12+N12</f>
        <v>257</v>
      </c>
    </row>
    <row r="13" spans="1:47" s="35" customFormat="1" ht="18" customHeight="1">
      <c r="A13" s="33"/>
      <c r="B13" s="8"/>
      <c r="C13" s="8"/>
      <c r="D13" s="9"/>
      <c r="E13" s="8"/>
      <c r="F13" s="8"/>
      <c r="G13" s="9"/>
      <c r="H13" s="9"/>
      <c r="I13" s="8"/>
      <c r="J13" s="8"/>
      <c r="K13" s="9"/>
      <c r="L13" s="8"/>
      <c r="M13" s="8"/>
      <c r="N13" s="9"/>
      <c r="O13" s="8"/>
      <c r="P13" s="8"/>
      <c r="Q13" s="9"/>
      <c r="R13" s="8"/>
      <c r="S13" s="8"/>
      <c r="T13" s="9"/>
      <c r="U13" s="9"/>
      <c r="V13" s="9"/>
      <c r="W13" s="10"/>
      <c r="X13" s="34"/>
      <c r="Y13" s="31"/>
      <c r="Z13" s="10"/>
    </row>
    <row r="14" spans="1:47" s="35" customFormat="1" ht="18" customHeight="1">
      <c r="A14" s="33" t="s">
        <v>17</v>
      </c>
      <c r="B14" s="8">
        <v>65</v>
      </c>
      <c r="C14" s="8">
        <v>64</v>
      </c>
      <c r="D14" s="9">
        <f>B14+C14</f>
        <v>129</v>
      </c>
      <c r="E14" s="8">
        <v>60</v>
      </c>
      <c r="F14" s="8">
        <v>58</v>
      </c>
      <c r="G14" s="9">
        <f>E14+F14</f>
        <v>118</v>
      </c>
      <c r="H14" s="9">
        <f>D14+G14</f>
        <v>247</v>
      </c>
      <c r="I14" s="8">
        <v>54</v>
      </c>
      <c r="J14" s="8">
        <v>52</v>
      </c>
      <c r="K14" s="9">
        <f>I14+J14</f>
        <v>106</v>
      </c>
      <c r="L14" s="8">
        <v>58</v>
      </c>
      <c r="M14" s="8">
        <v>53</v>
      </c>
      <c r="N14" s="9">
        <f>L14+M14</f>
        <v>111</v>
      </c>
      <c r="O14" s="8">
        <v>52</v>
      </c>
      <c r="P14" s="8">
        <v>53</v>
      </c>
      <c r="Q14" s="9">
        <f>O14+P14</f>
        <v>105</v>
      </c>
      <c r="R14" s="8">
        <v>59</v>
      </c>
      <c r="S14" s="8">
        <v>60</v>
      </c>
      <c r="T14" s="9">
        <f>R14+S14</f>
        <v>119</v>
      </c>
      <c r="U14" s="9">
        <v>74</v>
      </c>
      <c r="V14" s="9">
        <f>(D14*1.25)+(K14*1.25)+G14+((N14+Q14+T14)*0.5)</f>
        <v>579.25</v>
      </c>
      <c r="W14" s="10">
        <f>V14/10</f>
        <v>57.924999999999997</v>
      </c>
      <c r="X14" s="34">
        <v>3</v>
      </c>
      <c r="Y14" s="31">
        <f>D14+K14</f>
        <v>235</v>
      </c>
      <c r="Z14" s="10">
        <f>G14+N14</f>
        <v>229</v>
      </c>
    </row>
    <row r="15" spans="1:47" s="35" customFormat="1" ht="18" customHeight="1">
      <c r="A15" s="33" t="s">
        <v>47</v>
      </c>
      <c r="B15" s="8">
        <v>67</v>
      </c>
      <c r="C15" s="8">
        <v>66</v>
      </c>
      <c r="D15" s="9">
        <f>B15+C15</f>
        <v>133</v>
      </c>
      <c r="E15" s="8">
        <v>69</v>
      </c>
      <c r="F15" s="8">
        <v>67</v>
      </c>
      <c r="G15" s="9">
        <f>E15+F15</f>
        <v>136</v>
      </c>
      <c r="H15" s="9">
        <f>D15+G15</f>
        <v>269</v>
      </c>
      <c r="I15" s="8">
        <v>60</v>
      </c>
      <c r="J15" s="8">
        <v>62</v>
      </c>
      <c r="K15" s="9">
        <f>I15+J15</f>
        <v>122</v>
      </c>
      <c r="L15" s="8">
        <v>69</v>
      </c>
      <c r="M15" s="8">
        <v>67</v>
      </c>
      <c r="N15" s="9">
        <f>L15+M15</f>
        <v>136</v>
      </c>
      <c r="O15" s="8">
        <v>68</v>
      </c>
      <c r="P15" s="8">
        <v>64</v>
      </c>
      <c r="Q15" s="9">
        <f>O15+P15</f>
        <v>132</v>
      </c>
      <c r="R15" s="8">
        <v>62</v>
      </c>
      <c r="S15" s="8">
        <v>60</v>
      </c>
      <c r="T15" s="9">
        <f>R15+S15</f>
        <v>122</v>
      </c>
      <c r="U15" s="9">
        <v>77</v>
      </c>
      <c r="V15" s="9">
        <f>(D15*1.25)+(K15*1.25)+G15+((N15+Q15+T15)*0.5)</f>
        <v>649.75</v>
      </c>
      <c r="W15" s="10">
        <f>V15/10</f>
        <v>64.974999999999994</v>
      </c>
      <c r="X15" s="34">
        <v>1</v>
      </c>
      <c r="Y15" s="31">
        <f>D15+K15</f>
        <v>255</v>
      </c>
      <c r="Z15" s="10">
        <f>G15+N15</f>
        <v>272</v>
      </c>
    </row>
    <row r="16" spans="1:47" s="35" customFormat="1" ht="18" customHeight="1">
      <c r="A16" s="33" t="s">
        <v>44</v>
      </c>
      <c r="B16" s="8">
        <v>68</v>
      </c>
      <c r="C16" s="8">
        <v>67</v>
      </c>
      <c r="D16" s="9">
        <f>B16+C16</f>
        <v>135</v>
      </c>
      <c r="E16" s="8">
        <v>63</v>
      </c>
      <c r="F16" s="8">
        <v>60</v>
      </c>
      <c r="G16" s="9">
        <f>E16+F16</f>
        <v>123</v>
      </c>
      <c r="H16" s="9">
        <f>D16+G16</f>
        <v>258</v>
      </c>
      <c r="I16" s="8">
        <v>60</v>
      </c>
      <c r="J16" s="8">
        <v>60</v>
      </c>
      <c r="K16" s="9">
        <f>I16+J16</f>
        <v>120</v>
      </c>
      <c r="L16" s="8">
        <v>69</v>
      </c>
      <c r="M16" s="8">
        <v>65</v>
      </c>
      <c r="N16" s="9">
        <f>L16+M16</f>
        <v>134</v>
      </c>
      <c r="O16" s="8">
        <v>60</v>
      </c>
      <c r="P16" s="8">
        <v>61</v>
      </c>
      <c r="Q16" s="9">
        <f>O16+P16</f>
        <v>121</v>
      </c>
      <c r="R16" s="8">
        <v>68</v>
      </c>
      <c r="S16" s="8">
        <v>70</v>
      </c>
      <c r="T16" s="9">
        <f>R16+S16</f>
        <v>138</v>
      </c>
      <c r="U16" s="9">
        <v>86</v>
      </c>
      <c r="V16" s="9">
        <f>(D16*1.25)+(K16*1.25)+G16+((N16+Q16+T16)*0.5)</f>
        <v>638.25</v>
      </c>
      <c r="W16" s="10">
        <f>V16/10</f>
        <v>63.825000000000003</v>
      </c>
      <c r="X16" s="34">
        <v>2</v>
      </c>
      <c r="Y16" s="31">
        <f>D16+K16</f>
        <v>255</v>
      </c>
      <c r="Z16" s="10">
        <f>G16+N16</f>
        <v>257</v>
      </c>
    </row>
    <row r="17" spans="1:27" s="35" customFormat="1" ht="18" customHeight="1">
      <c r="A17" s="33" t="s">
        <v>19</v>
      </c>
      <c r="B17" s="8">
        <v>53</v>
      </c>
      <c r="C17" s="8">
        <v>51</v>
      </c>
      <c r="D17" s="9">
        <f>B17+C17</f>
        <v>104</v>
      </c>
      <c r="E17" s="8">
        <v>53</v>
      </c>
      <c r="F17" s="8">
        <v>51</v>
      </c>
      <c r="G17" s="9">
        <f>E17+F17</f>
        <v>104</v>
      </c>
      <c r="H17" s="9">
        <f>D17+G17</f>
        <v>208</v>
      </c>
      <c r="I17" s="8">
        <v>51</v>
      </c>
      <c r="J17" s="8">
        <v>51</v>
      </c>
      <c r="K17" s="9">
        <f>I17+J17</f>
        <v>102</v>
      </c>
      <c r="L17" s="8">
        <v>57</v>
      </c>
      <c r="M17" s="8">
        <v>52</v>
      </c>
      <c r="N17" s="9">
        <f>L17+M17</f>
        <v>109</v>
      </c>
      <c r="O17" s="8">
        <v>55</v>
      </c>
      <c r="P17" s="8">
        <v>55</v>
      </c>
      <c r="Q17" s="9">
        <f>O17+P17</f>
        <v>110</v>
      </c>
      <c r="R17" s="8">
        <v>61</v>
      </c>
      <c r="S17" s="8">
        <v>62</v>
      </c>
      <c r="T17" s="9">
        <f>R17+S17</f>
        <v>123</v>
      </c>
      <c r="U17" s="9">
        <v>47</v>
      </c>
      <c r="V17" s="9">
        <f>(D17*1.25)+(K17*1.25)+G17+((N17+Q17+T17)*0.5)</f>
        <v>532.5</v>
      </c>
      <c r="W17" s="10">
        <f>V17/10</f>
        <v>53.25</v>
      </c>
      <c r="X17" s="34">
        <v>4</v>
      </c>
      <c r="Y17" s="31">
        <f>D17+K17</f>
        <v>206</v>
      </c>
      <c r="Z17" s="10">
        <f>G17+N17</f>
        <v>213</v>
      </c>
    </row>
    <row r="18" spans="1:27" s="35" customFormat="1" ht="18" customHeight="1">
      <c r="A18" s="33"/>
      <c r="B18" s="8"/>
      <c r="C18" s="8"/>
      <c r="D18" s="9"/>
      <c r="E18" s="8"/>
      <c r="F18" s="8"/>
      <c r="G18" s="9"/>
      <c r="H18" s="9"/>
      <c r="I18" s="8"/>
      <c r="J18" s="8"/>
      <c r="K18" s="9"/>
      <c r="L18" s="8"/>
      <c r="M18" s="8"/>
      <c r="N18" s="9"/>
      <c r="O18" s="8"/>
      <c r="P18" s="8"/>
      <c r="Q18" s="9"/>
      <c r="R18" s="8"/>
      <c r="S18" s="8"/>
      <c r="T18" s="9"/>
      <c r="U18" s="9"/>
      <c r="V18" s="9"/>
      <c r="W18" s="10"/>
      <c r="X18" s="34"/>
      <c r="Y18" s="31"/>
      <c r="Z18" s="10"/>
    </row>
    <row r="19" spans="1:27" s="35" customFormat="1" ht="18" customHeight="1">
      <c r="A19" s="33" t="s">
        <v>37</v>
      </c>
      <c r="B19" s="8">
        <v>61</v>
      </c>
      <c r="C19" s="8">
        <v>60</v>
      </c>
      <c r="D19" s="9">
        <f>B19+C19</f>
        <v>121</v>
      </c>
      <c r="E19" s="8">
        <v>68</v>
      </c>
      <c r="F19" s="8">
        <v>64</v>
      </c>
      <c r="G19" s="9">
        <f>E19+F19</f>
        <v>132</v>
      </c>
      <c r="H19" s="9">
        <f>D19+G19</f>
        <v>253</v>
      </c>
      <c r="I19" s="8">
        <v>53</v>
      </c>
      <c r="J19" s="8">
        <v>55</v>
      </c>
      <c r="K19" s="9">
        <f>I19+J19</f>
        <v>108</v>
      </c>
      <c r="L19" s="8">
        <v>62</v>
      </c>
      <c r="M19" s="8">
        <v>58</v>
      </c>
      <c r="N19" s="9">
        <f>L19+M19</f>
        <v>120</v>
      </c>
      <c r="O19" s="8">
        <v>62</v>
      </c>
      <c r="P19" s="8">
        <v>65</v>
      </c>
      <c r="Q19" s="9">
        <f>O19+P19</f>
        <v>127</v>
      </c>
      <c r="R19" s="8">
        <v>52</v>
      </c>
      <c r="S19" s="8">
        <v>53</v>
      </c>
      <c r="T19" s="9">
        <f>R19+S19</f>
        <v>105</v>
      </c>
      <c r="U19" s="9">
        <v>82</v>
      </c>
      <c r="V19" s="9">
        <f>(D19*1.25)+(K19*1.25)+G19+((N19+Q19+T19)*0.5)</f>
        <v>594.25</v>
      </c>
      <c r="W19" s="10">
        <f>V19/10</f>
        <v>59.424999999999997</v>
      </c>
      <c r="X19" s="34">
        <v>5</v>
      </c>
      <c r="Y19" s="31">
        <f>D19+K19</f>
        <v>229</v>
      </c>
      <c r="Z19" s="10">
        <f>G19+N19</f>
        <v>252</v>
      </c>
    </row>
    <row r="20" spans="1:27" s="35" customFormat="1" ht="18" customHeight="1">
      <c r="A20" s="33" t="s">
        <v>39</v>
      </c>
      <c r="B20" s="8">
        <v>69</v>
      </c>
      <c r="C20" s="8">
        <v>68</v>
      </c>
      <c r="D20" s="9">
        <f>B20+C20</f>
        <v>137</v>
      </c>
      <c r="E20" s="8">
        <v>65</v>
      </c>
      <c r="F20" s="8">
        <v>63</v>
      </c>
      <c r="G20" s="9">
        <f>E20+F20</f>
        <v>128</v>
      </c>
      <c r="H20" s="9">
        <f>D20+G20</f>
        <v>265</v>
      </c>
      <c r="I20" s="8">
        <v>61</v>
      </c>
      <c r="J20" s="8">
        <v>60</v>
      </c>
      <c r="K20" s="9">
        <f>I20+J20</f>
        <v>121</v>
      </c>
      <c r="L20" s="8">
        <v>71</v>
      </c>
      <c r="M20" s="8">
        <v>70</v>
      </c>
      <c r="N20" s="9">
        <f>L20+M20</f>
        <v>141</v>
      </c>
      <c r="O20" s="8">
        <v>71</v>
      </c>
      <c r="P20" s="8">
        <v>73</v>
      </c>
      <c r="Q20" s="9">
        <f>O20+P20</f>
        <v>144</v>
      </c>
      <c r="R20" s="8">
        <v>58</v>
      </c>
      <c r="S20" s="8">
        <v>60</v>
      </c>
      <c r="T20" s="9">
        <f>R20+S20</f>
        <v>118</v>
      </c>
      <c r="U20" s="9">
        <v>66</v>
      </c>
      <c r="V20" s="9">
        <f>(D20*1.25)+(K20*1.25)+G20+((N20+Q20+T20)*0.5)</f>
        <v>652</v>
      </c>
      <c r="W20" s="10">
        <f>V20/10</f>
        <v>65.2</v>
      </c>
      <c r="X20" s="34">
        <v>3</v>
      </c>
      <c r="Y20" s="31">
        <f>D20+K20</f>
        <v>258</v>
      </c>
      <c r="Z20" s="10">
        <f>G20+N20</f>
        <v>269</v>
      </c>
    </row>
    <row r="21" spans="1:27" s="35" customFormat="1" ht="15">
      <c r="A21" s="33" t="s">
        <v>51</v>
      </c>
      <c r="B21" s="8">
        <v>66</v>
      </c>
      <c r="C21" s="8">
        <v>65</v>
      </c>
      <c r="D21" s="9">
        <f>B21+C21</f>
        <v>131</v>
      </c>
      <c r="E21" s="8">
        <v>55</v>
      </c>
      <c r="F21" s="8">
        <v>60</v>
      </c>
      <c r="G21" s="9">
        <f>E21+F21</f>
        <v>115</v>
      </c>
      <c r="H21" s="9">
        <f>D21+G21</f>
        <v>246</v>
      </c>
      <c r="I21" s="8">
        <v>65</v>
      </c>
      <c r="J21" s="8">
        <v>65</v>
      </c>
      <c r="K21" s="9">
        <f>I21+J21</f>
        <v>130</v>
      </c>
      <c r="L21" s="8">
        <v>67</v>
      </c>
      <c r="M21" s="8">
        <v>64</v>
      </c>
      <c r="N21" s="9">
        <f>L21+M21</f>
        <v>131</v>
      </c>
      <c r="O21" s="8">
        <v>63</v>
      </c>
      <c r="P21" s="8">
        <v>67</v>
      </c>
      <c r="Q21" s="9">
        <f>O21+P21</f>
        <v>130</v>
      </c>
      <c r="R21" s="8">
        <v>51</v>
      </c>
      <c r="S21" s="8">
        <v>52</v>
      </c>
      <c r="T21" s="9">
        <f>R21+S21</f>
        <v>103</v>
      </c>
      <c r="U21" s="9">
        <v>86</v>
      </c>
      <c r="V21" s="9">
        <f>(D21*1.25)+(K21*1.25)+G21+((N21+Q21+T21)*0.5)</f>
        <v>623.25</v>
      </c>
      <c r="W21" s="10">
        <f>V21/10</f>
        <v>62.325000000000003</v>
      </c>
      <c r="X21" s="34">
        <v>4</v>
      </c>
      <c r="Y21" s="31">
        <f>D21+K21</f>
        <v>261</v>
      </c>
      <c r="Z21" s="10">
        <f>G21+N21</f>
        <v>246</v>
      </c>
    </row>
    <row r="22" spans="1:27" s="35" customFormat="1" ht="18" customHeight="1">
      <c r="A22" s="33" t="s">
        <v>43</v>
      </c>
      <c r="B22" s="8">
        <v>74</v>
      </c>
      <c r="C22" s="8">
        <v>73</v>
      </c>
      <c r="D22" s="9">
        <f>B22+C22</f>
        <v>147</v>
      </c>
      <c r="E22" s="8">
        <v>70</v>
      </c>
      <c r="F22" s="8">
        <v>68</v>
      </c>
      <c r="G22" s="9">
        <f>E22+F22</f>
        <v>138</v>
      </c>
      <c r="H22" s="9">
        <f>D22+G22</f>
        <v>285</v>
      </c>
      <c r="I22" s="8">
        <v>68</v>
      </c>
      <c r="J22" s="8">
        <v>68</v>
      </c>
      <c r="K22" s="9">
        <f>I22+J22</f>
        <v>136</v>
      </c>
      <c r="L22" s="8">
        <v>66</v>
      </c>
      <c r="M22" s="8">
        <v>64</v>
      </c>
      <c r="N22" s="9">
        <f>L22+M22</f>
        <v>130</v>
      </c>
      <c r="O22" s="8">
        <v>64</v>
      </c>
      <c r="P22" s="8">
        <v>64</v>
      </c>
      <c r="Q22" s="9">
        <f>O22+P22</f>
        <v>128</v>
      </c>
      <c r="R22" s="8">
        <v>64</v>
      </c>
      <c r="S22" s="8">
        <v>65</v>
      </c>
      <c r="T22" s="9">
        <f>R22+S22</f>
        <v>129</v>
      </c>
      <c r="U22" s="9">
        <v>79</v>
      </c>
      <c r="V22" s="9">
        <f>(D22*1.25)+(K22*1.25)+G22+((N22+Q22+T22)*0.5)</f>
        <v>685.25</v>
      </c>
      <c r="W22" s="10">
        <f>V22/10</f>
        <v>68.525000000000006</v>
      </c>
      <c r="X22" s="34">
        <v>2</v>
      </c>
      <c r="Y22" s="31">
        <f>D22+K22</f>
        <v>283</v>
      </c>
      <c r="Z22" s="10">
        <f>G22+N22</f>
        <v>268</v>
      </c>
    </row>
    <row r="23" spans="1:27" s="35" customFormat="1" ht="18" customHeight="1">
      <c r="A23" s="33" t="s">
        <v>40</v>
      </c>
      <c r="B23" s="8">
        <v>73</v>
      </c>
      <c r="C23" s="8">
        <v>72</v>
      </c>
      <c r="D23" s="9">
        <f>B23+C23</f>
        <v>145</v>
      </c>
      <c r="E23" s="8">
        <v>75</v>
      </c>
      <c r="F23" s="8">
        <v>73</v>
      </c>
      <c r="G23" s="9">
        <f>E23+F23</f>
        <v>148</v>
      </c>
      <c r="H23" s="9">
        <f>D23+G23</f>
        <v>293</v>
      </c>
      <c r="I23" s="8">
        <v>69</v>
      </c>
      <c r="J23" s="8">
        <v>70</v>
      </c>
      <c r="K23" s="9">
        <f>I23+J23</f>
        <v>139</v>
      </c>
      <c r="L23" s="8">
        <v>75</v>
      </c>
      <c r="M23" s="8">
        <v>73</v>
      </c>
      <c r="N23" s="9">
        <f>L23+M23</f>
        <v>148</v>
      </c>
      <c r="O23" s="8">
        <v>65</v>
      </c>
      <c r="P23" s="8">
        <v>64</v>
      </c>
      <c r="Q23" s="9">
        <f>O23+P23</f>
        <v>129</v>
      </c>
      <c r="R23" s="8">
        <v>78</v>
      </c>
      <c r="S23" s="8">
        <v>79</v>
      </c>
      <c r="T23" s="9">
        <f>R23+S23</f>
        <v>157</v>
      </c>
      <c r="U23" s="9">
        <v>91</v>
      </c>
      <c r="V23" s="9">
        <f>(D23*1.25)+(K23*1.25)+G23+((N23+Q23+T23)*0.5)</f>
        <v>720</v>
      </c>
      <c r="W23" s="10">
        <f>V23/10</f>
        <v>72</v>
      </c>
      <c r="X23" s="34">
        <v>1</v>
      </c>
      <c r="Y23" s="31">
        <f>D23+K23</f>
        <v>284</v>
      </c>
      <c r="Z23" s="10">
        <f>G23+N23</f>
        <v>296</v>
      </c>
    </row>
    <row r="24" spans="1:27" s="35" customFormat="1" ht="18" customHeight="1">
      <c r="A24" s="33"/>
      <c r="B24" s="8"/>
      <c r="C24" s="8"/>
      <c r="D24" s="9"/>
      <c r="E24" s="8"/>
      <c r="F24" s="8"/>
      <c r="G24" s="9"/>
      <c r="H24" s="9"/>
      <c r="I24" s="8"/>
      <c r="J24" s="8"/>
      <c r="K24" s="9"/>
      <c r="L24" s="8"/>
      <c r="M24" s="8"/>
      <c r="N24" s="9"/>
      <c r="O24" s="8"/>
      <c r="P24" s="8"/>
      <c r="Q24" s="9"/>
      <c r="R24" s="8"/>
      <c r="S24" s="8"/>
      <c r="T24" s="9"/>
      <c r="U24" s="9"/>
      <c r="V24" s="9"/>
      <c r="W24" s="10"/>
      <c r="X24" s="34"/>
      <c r="Y24" s="31"/>
      <c r="Z24" s="10"/>
    </row>
    <row r="25" spans="1:27" s="35" customFormat="1" ht="18" customHeight="1">
      <c r="A25" s="33" t="s">
        <v>38</v>
      </c>
      <c r="B25" s="8">
        <v>70</v>
      </c>
      <c r="C25" s="8">
        <v>69</v>
      </c>
      <c r="D25" s="40">
        <f>B25+C25</f>
        <v>139</v>
      </c>
      <c r="E25" s="8">
        <v>73</v>
      </c>
      <c r="F25" s="8">
        <v>70</v>
      </c>
      <c r="G25" s="40">
        <f>E25+F25</f>
        <v>143</v>
      </c>
      <c r="H25" s="40">
        <f>D25+G25</f>
        <v>282</v>
      </c>
      <c r="I25" s="8">
        <v>70</v>
      </c>
      <c r="J25" s="8">
        <v>72</v>
      </c>
      <c r="K25" s="40">
        <f>I25+J25</f>
        <v>142</v>
      </c>
      <c r="L25" s="8">
        <v>74</v>
      </c>
      <c r="M25" s="8">
        <v>71</v>
      </c>
      <c r="N25" s="40">
        <f>L25+M25</f>
        <v>145</v>
      </c>
      <c r="O25" s="8">
        <v>75</v>
      </c>
      <c r="P25" s="8">
        <v>78</v>
      </c>
      <c r="Q25" s="40">
        <f>O25+P25</f>
        <v>153</v>
      </c>
      <c r="R25" s="8">
        <v>80</v>
      </c>
      <c r="S25" s="8">
        <v>80</v>
      </c>
      <c r="T25" s="40">
        <f>R25+S25</f>
        <v>160</v>
      </c>
      <c r="U25" s="40">
        <v>84</v>
      </c>
      <c r="V25" s="40">
        <f>(D25*1.25)+(K25*1.25)+G25+((N25+Q25+T25)*0.5)</f>
        <v>723.25</v>
      </c>
      <c r="W25" s="41">
        <f>V25/10</f>
        <v>72.325000000000003</v>
      </c>
      <c r="X25" s="34">
        <v>2</v>
      </c>
      <c r="Y25" s="42">
        <f>D25+K25</f>
        <v>281</v>
      </c>
      <c r="Z25" s="41">
        <f>G25+N25</f>
        <v>288</v>
      </c>
    </row>
    <row r="26" spans="1:27" s="35" customFormat="1" ht="18" customHeight="1">
      <c r="A26" s="33" t="s">
        <v>41</v>
      </c>
      <c r="B26" s="8">
        <v>75</v>
      </c>
      <c r="C26" s="8">
        <v>74</v>
      </c>
      <c r="D26" s="43">
        <f>B26+C26</f>
        <v>149</v>
      </c>
      <c r="E26" s="8">
        <v>78</v>
      </c>
      <c r="F26" s="8">
        <v>74</v>
      </c>
      <c r="G26" s="43">
        <f>E26+F26</f>
        <v>152</v>
      </c>
      <c r="H26" s="43">
        <f>D26+G26</f>
        <v>301</v>
      </c>
      <c r="I26" s="8">
        <v>69</v>
      </c>
      <c r="J26" s="8">
        <v>71</v>
      </c>
      <c r="K26" s="43">
        <f>I26+J26</f>
        <v>140</v>
      </c>
      <c r="L26" s="8">
        <v>78</v>
      </c>
      <c r="M26" s="8">
        <v>76</v>
      </c>
      <c r="N26" s="43">
        <f>L26+M26</f>
        <v>154</v>
      </c>
      <c r="O26" s="8">
        <v>68</v>
      </c>
      <c r="P26" s="8">
        <v>68</v>
      </c>
      <c r="Q26" s="43">
        <f>O26+P26</f>
        <v>136</v>
      </c>
      <c r="R26" s="8">
        <v>87</v>
      </c>
      <c r="S26" s="8">
        <v>85</v>
      </c>
      <c r="T26" s="43">
        <f>R26+S26</f>
        <v>172</v>
      </c>
      <c r="U26" s="43">
        <v>61</v>
      </c>
      <c r="V26" s="43">
        <f>(D26*1.25)+(K26*1.25)+G26+((N26+Q26+T26)*0.5)</f>
        <v>744.25</v>
      </c>
      <c r="W26" s="45">
        <f>V26/10</f>
        <v>74.424999999999997</v>
      </c>
      <c r="X26" s="34">
        <v>1</v>
      </c>
      <c r="Y26" s="48">
        <f>D26+K26</f>
        <v>289</v>
      </c>
      <c r="Z26" s="49">
        <f>G26+N26</f>
        <v>306</v>
      </c>
    </row>
    <row r="27" spans="1:27" ht="18" customHeight="1">
      <c r="A27" s="26" t="s">
        <v>21</v>
      </c>
      <c r="B27" s="8"/>
      <c r="C27" s="8"/>
      <c r="D27" s="43" t="s">
        <v>21</v>
      </c>
      <c r="E27" s="8"/>
      <c r="F27" s="8"/>
      <c r="G27" s="43" t="s">
        <v>21</v>
      </c>
      <c r="H27" s="43" t="s">
        <v>21</v>
      </c>
      <c r="I27" s="8"/>
      <c r="J27" s="8"/>
      <c r="K27" s="43" t="s">
        <v>21</v>
      </c>
      <c r="L27" s="8"/>
      <c r="M27" s="8"/>
      <c r="N27" s="43" t="s">
        <v>21</v>
      </c>
      <c r="O27" s="8"/>
      <c r="P27" s="8"/>
      <c r="Q27" s="43" t="s">
        <v>21</v>
      </c>
      <c r="R27" s="8"/>
      <c r="S27" s="8"/>
      <c r="T27" s="43" t="s">
        <v>21</v>
      </c>
      <c r="U27" s="40"/>
      <c r="V27" s="43" t="s">
        <v>21</v>
      </c>
      <c r="W27" s="45" t="s">
        <v>21</v>
      </c>
      <c r="X27" s="25"/>
      <c r="Y27" s="48" t="s">
        <v>21</v>
      </c>
      <c r="Z27" s="49" t="s">
        <v>21</v>
      </c>
    </row>
    <row r="28" spans="1:27" ht="18" customHeight="1" thickBot="1">
      <c r="A28" s="27" t="s">
        <v>54</v>
      </c>
      <c r="B28" s="8">
        <v>67</v>
      </c>
      <c r="C28" s="50">
        <v>65</v>
      </c>
      <c r="D28" s="43">
        <f>B28+C28</f>
        <v>132</v>
      </c>
      <c r="E28" s="51">
        <v>72</v>
      </c>
      <c r="F28" s="50">
        <v>69</v>
      </c>
      <c r="G28" s="43">
        <f>E28+F28</f>
        <v>141</v>
      </c>
      <c r="H28" s="47"/>
      <c r="I28" s="51">
        <v>64</v>
      </c>
      <c r="J28" s="8">
        <v>66</v>
      </c>
      <c r="K28" s="43">
        <f>I28+J28</f>
        <v>130</v>
      </c>
      <c r="L28" s="8">
        <v>69</v>
      </c>
      <c r="M28" s="50">
        <v>68</v>
      </c>
      <c r="N28" s="43">
        <f>L28+M28</f>
        <v>137</v>
      </c>
      <c r="O28" s="8">
        <v>59</v>
      </c>
      <c r="P28" s="50">
        <v>60</v>
      </c>
      <c r="Q28" s="43">
        <f>O28+P28</f>
        <v>119</v>
      </c>
      <c r="R28" s="8">
        <v>78</v>
      </c>
      <c r="S28" s="50">
        <v>75</v>
      </c>
      <c r="T28" s="43">
        <f>R28+S28</f>
        <v>153</v>
      </c>
      <c r="U28" s="46">
        <v>73</v>
      </c>
      <c r="V28" s="43">
        <f>(D28*1.25)+(K28*1.25)+G28+((N28+Q28+T28)*0.5)</f>
        <v>673</v>
      </c>
      <c r="W28" s="44">
        <f>V28/10</f>
        <v>67.3</v>
      </c>
      <c r="X28" s="52" t="s">
        <v>61</v>
      </c>
      <c r="Y28" s="48">
        <f>D28+K28</f>
        <v>262</v>
      </c>
      <c r="Z28" s="49">
        <f>G28+N28</f>
        <v>278</v>
      </c>
      <c r="AA28" s="25"/>
    </row>
    <row r="29" spans="1:27" s="25" customFormat="1" ht="18" customHeight="1">
      <c r="A29" s="5"/>
      <c r="B29" s="32"/>
      <c r="C29" s="8"/>
      <c r="D29" s="32"/>
      <c r="E29" s="8"/>
      <c r="F29" s="8"/>
      <c r="G29" s="8"/>
      <c r="H29" s="8"/>
      <c r="I29" s="8"/>
      <c r="J29" s="32"/>
      <c r="K29" s="8"/>
      <c r="L29" s="32"/>
      <c r="M29" s="8"/>
      <c r="N29" s="8"/>
      <c r="O29" s="32"/>
      <c r="P29" s="8"/>
      <c r="Q29" s="32"/>
      <c r="R29" s="32"/>
      <c r="S29" s="8"/>
      <c r="T29" s="32"/>
      <c r="U29" s="32"/>
      <c r="V29" s="32"/>
      <c r="W29" s="8"/>
      <c r="Y29" s="32"/>
      <c r="Z29" s="8"/>
    </row>
    <row r="30" spans="1:27" ht="12.75">
      <c r="A30" s="16"/>
      <c r="Y30" s="16"/>
      <c r="Z30" s="16"/>
    </row>
    <row r="31" spans="1:27" ht="12.75">
      <c r="A31" s="22"/>
      <c r="D31" s="1" t="s">
        <v>52</v>
      </c>
      <c r="H31" s="1" t="s">
        <v>52</v>
      </c>
      <c r="K31" s="1" t="s">
        <v>52</v>
      </c>
      <c r="N31" s="1" t="s">
        <v>52</v>
      </c>
      <c r="R31" s="23"/>
    </row>
    <row r="32" spans="1:27" ht="12.75">
      <c r="A32" s="22"/>
      <c r="D32" s="37" t="s">
        <v>53</v>
      </c>
      <c r="H32" s="38">
        <v>4</v>
      </c>
      <c r="I32" s="36"/>
      <c r="J32" s="36"/>
      <c r="K32" s="38">
        <v>5</v>
      </c>
      <c r="L32" s="36"/>
      <c r="M32" s="36"/>
      <c r="N32" s="38">
        <v>6</v>
      </c>
      <c r="R32" s="23"/>
    </row>
    <row r="33" spans="1:21" ht="12.75">
      <c r="A33" s="22"/>
      <c r="D33" s="25"/>
      <c r="H33" s="39"/>
      <c r="I33" s="36"/>
      <c r="J33" s="36"/>
      <c r="K33" s="36"/>
      <c r="L33" s="36"/>
      <c r="M33" s="36"/>
      <c r="N33" s="39"/>
      <c r="R33" s="23"/>
    </row>
    <row r="34" spans="1:21" ht="12.75">
      <c r="A34" s="21" t="s">
        <v>27</v>
      </c>
      <c r="D34" s="1" t="s">
        <v>56</v>
      </c>
      <c r="H34" s="1" t="s">
        <v>44</v>
      </c>
      <c r="K34" s="1" t="s">
        <v>59</v>
      </c>
      <c r="N34" s="1" t="s">
        <v>38</v>
      </c>
      <c r="R34" s="21"/>
    </row>
    <row r="35" spans="1:21" ht="12.75">
      <c r="A35" s="16" t="s">
        <v>25</v>
      </c>
      <c r="D35" s="1" t="s">
        <v>57</v>
      </c>
      <c r="H35" s="1" t="s">
        <v>55</v>
      </c>
      <c r="K35" s="1" t="s">
        <v>39</v>
      </c>
      <c r="N35" s="1" t="s">
        <v>38</v>
      </c>
      <c r="R35" s="16"/>
    </row>
    <row r="36" spans="1:21" ht="12.75">
      <c r="A36" s="16" t="s">
        <v>26</v>
      </c>
      <c r="D36" s="1" t="s">
        <v>42</v>
      </c>
      <c r="H36" s="1" t="s">
        <v>44</v>
      </c>
      <c r="K36" s="1" t="s">
        <v>59</v>
      </c>
      <c r="N36" s="1" t="s">
        <v>60</v>
      </c>
      <c r="R36" s="16"/>
    </row>
    <row r="37" spans="1:21" ht="12.75">
      <c r="A37" s="16" t="s">
        <v>35</v>
      </c>
      <c r="D37" s="1" t="s">
        <v>56</v>
      </c>
      <c r="H37" s="1" t="s">
        <v>55</v>
      </c>
      <c r="K37" s="1" t="s">
        <v>59</v>
      </c>
      <c r="N37" s="1" t="s">
        <v>60</v>
      </c>
      <c r="R37" s="16"/>
    </row>
    <row r="38" spans="1:21" ht="12.75">
      <c r="A38" s="16" t="s">
        <v>34</v>
      </c>
      <c r="B38" s="16"/>
      <c r="D38" s="1" t="s">
        <v>57</v>
      </c>
      <c r="H38" s="1" t="s">
        <v>58</v>
      </c>
      <c r="K38" s="1" t="s">
        <v>59</v>
      </c>
      <c r="N38" s="1" t="s">
        <v>60</v>
      </c>
      <c r="R38" s="16"/>
      <c r="S38" s="16"/>
      <c r="T38" s="16"/>
      <c r="U38" s="16"/>
    </row>
  </sheetData>
  <sheetProtection password="95FF" sheet="1" selectLockedCells="1" selectUnlockedCells="1"/>
  <mergeCells count="14">
    <mergeCell ref="A3:W3"/>
    <mergeCell ref="R7:T7"/>
    <mergeCell ref="L7:N7"/>
    <mergeCell ref="I7:K7"/>
    <mergeCell ref="A4:W4"/>
    <mergeCell ref="O7:Q7"/>
    <mergeCell ref="B7:D7"/>
    <mergeCell ref="E7:G7"/>
    <mergeCell ref="B8:D8"/>
    <mergeCell ref="E8:G8"/>
    <mergeCell ref="R8:T8"/>
    <mergeCell ref="I8:K8"/>
    <mergeCell ref="O8:Q8"/>
    <mergeCell ref="L8:N8"/>
  </mergeCells>
  <phoneticPr fontId="0" type="noConversion"/>
  <conditionalFormatting sqref="R34 A31:A34 C5:D6 B5:B9 M9:N9 P9:Q9 W6:W9 C9:D9 J9:K9 E6:V6 F9:G9 A6:A9 A10:W29 Y7:Z29">
    <cfRule type="cellIs" dxfId="0" priority="4" stopIfTrue="1" operator="equal">
      <formula>0</formula>
    </cfRule>
  </conditionalFormatting>
  <pageMargins left="0.25" right="0.25" top="0.76" bottom="1" header="0.5" footer="0.5"/>
  <pageSetup scale="7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</vt:lpstr>
      <vt:lpstr>Scores!Print_Area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Simon</dc:creator>
  <cp:lastModifiedBy>Kurt Bauche</cp:lastModifiedBy>
  <cp:lastPrinted>2011-09-17T22:04:50Z</cp:lastPrinted>
  <dcterms:created xsi:type="dcterms:W3CDTF">2002-09-15T15:02:50Z</dcterms:created>
  <dcterms:modified xsi:type="dcterms:W3CDTF">2011-09-18T13:04:00Z</dcterms:modified>
</cp:coreProperties>
</file>