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635" windowWidth="15480" windowHeight="11640" activeTab="0"/>
  </bookViews>
  <sheets>
    <sheet name="Composite Caption Sheet" sheetId="1" r:id="rId1"/>
    <sheet name="Awards List" sheetId="2" r:id="rId2"/>
    <sheet name="totals" sheetId="3" r:id="rId3"/>
  </sheets>
  <definedNames/>
  <calcPr fullCalcOnLoad="1"/>
</workbook>
</file>

<file path=xl/sharedStrings.xml><?xml version="1.0" encoding="utf-8"?>
<sst xmlns="http://schemas.openxmlformats.org/spreadsheetml/2006/main" count="373" uniqueCount="100">
  <si>
    <t>Johnston City</t>
  </si>
  <si>
    <t>Watseka</t>
  </si>
  <si>
    <t>Sullivan</t>
  </si>
  <si>
    <t>Vandalia</t>
  </si>
  <si>
    <t>Unity</t>
  </si>
  <si>
    <t>Washington</t>
  </si>
  <si>
    <t>Mahomet-Seymour</t>
  </si>
  <si>
    <t>Niles West</t>
  </si>
  <si>
    <t>Highland</t>
  </si>
  <si>
    <t>Bellevile West</t>
  </si>
  <si>
    <t>Champaign Central</t>
  </si>
  <si>
    <t>Danville</t>
  </si>
  <si>
    <t>Belleville West</t>
  </si>
  <si>
    <t>Particpation</t>
  </si>
  <si>
    <t>GRAND CHAMPION:</t>
  </si>
  <si>
    <t>School Name</t>
  </si>
  <si>
    <t>Grand Total</t>
  </si>
  <si>
    <t>RANK</t>
  </si>
  <si>
    <t>Field Show Competition</t>
  </si>
  <si>
    <t>Composite Caption Sheet</t>
  </si>
  <si>
    <t>Casey-Westfield</t>
  </si>
  <si>
    <t>Score</t>
  </si>
  <si>
    <t>CLASS 1A</t>
  </si>
  <si>
    <t>CLASS 2A</t>
  </si>
  <si>
    <t>CLASS 4A</t>
  </si>
  <si>
    <t>CLASS 3A</t>
  </si>
  <si>
    <t>Georgetown-Ridge Farm</t>
  </si>
  <si>
    <t>CLASS 5A</t>
  </si>
  <si>
    <t>Effingham (Exhibition)</t>
  </si>
  <si>
    <t>CLASS 1A DRUM MAJOR</t>
  </si>
  <si>
    <t>DRUM MAJOR</t>
  </si>
  <si>
    <t>CLASS 1A PERCUSSION</t>
  </si>
  <si>
    <t>PERCUSSION</t>
  </si>
  <si>
    <t>SCHOOL</t>
  </si>
  <si>
    <t>East Richland</t>
  </si>
  <si>
    <t>Centralia</t>
  </si>
  <si>
    <t>Oblong</t>
  </si>
  <si>
    <t>Newton</t>
  </si>
  <si>
    <t>Marching 1 (300)</t>
  </si>
  <si>
    <t>Marching 2 (300)</t>
  </si>
  <si>
    <t>Music 1 (400)</t>
  </si>
  <si>
    <t>Music 2 (400)</t>
  </si>
  <si>
    <t>MUSIC COMPOSITE</t>
  </si>
  <si>
    <t>MARCHING COMPOSITE</t>
  </si>
  <si>
    <t>General Effect COMPOSITE</t>
  </si>
  <si>
    <t>MARCHING AVERAGE</t>
  </si>
  <si>
    <t>MUSIC AVERAGE</t>
  </si>
  <si>
    <t>Participation</t>
  </si>
  <si>
    <t>3rd</t>
  </si>
  <si>
    <t>2nd</t>
  </si>
  <si>
    <t>1st</t>
  </si>
  <si>
    <t>CLASS 1A OVERALL</t>
  </si>
  <si>
    <t>CLASS 3A OVERALL</t>
  </si>
  <si>
    <t>CLASS 4A OVERALL</t>
  </si>
  <si>
    <t>CLASS 5A OVERALL</t>
  </si>
  <si>
    <t>CLASS 2A OVERALL</t>
  </si>
  <si>
    <t>CLASS 2A DRUM MAJOR</t>
  </si>
  <si>
    <t>CLASS 2A PERCUSSION</t>
  </si>
  <si>
    <t>CLASS 3A DRUM MAJOR</t>
  </si>
  <si>
    <t>CLASS 3A PERCUSSION</t>
  </si>
  <si>
    <t>OVERALL</t>
  </si>
  <si>
    <t>CLASS 4A PERCUSSION</t>
  </si>
  <si>
    <t>CLASS 4A DRUM MAJOR</t>
  </si>
  <si>
    <t>CLASS 5A DRUM MAJOR</t>
  </si>
  <si>
    <t>CLASS 5A PERCUSSION</t>
  </si>
  <si>
    <t>CLASS 1A AUXILIARY</t>
  </si>
  <si>
    <t>AUXILIARY</t>
  </si>
  <si>
    <t>CLASS 5A AUXILIARY</t>
  </si>
  <si>
    <t>CLASS 2A AUXILIARY</t>
  </si>
  <si>
    <t>CLASS 3A AUXILIARY</t>
  </si>
  <si>
    <t>CLASS 4A AUXILIARY</t>
  </si>
  <si>
    <t>Allan Horney</t>
  </si>
  <si>
    <t>Carlyle</t>
  </si>
  <si>
    <t>Paris</t>
  </si>
  <si>
    <t>Percussion - Peter Hussey</t>
  </si>
  <si>
    <t>General Effect  (300)</t>
  </si>
  <si>
    <t xml:space="preserve">PERCUSSION  </t>
  </si>
  <si>
    <t xml:space="preserve">DRUM MAJOR  </t>
  </si>
  <si>
    <t>MUSIC RANK</t>
  </si>
  <si>
    <t>MUSIC</t>
  </si>
  <si>
    <t>CLASS 1A MUSIC</t>
  </si>
  <si>
    <t>CLASS 2A MUSIC</t>
  </si>
  <si>
    <t>CLASS 3A MUSIC</t>
  </si>
  <si>
    <t>CLASS 4A MUSIC</t>
  </si>
  <si>
    <t>CLASS 5A MUSIC</t>
  </si>
  <si>
    <t>Atwood-Hammond</t>
  </si>
  <si>
    <t>Carterville</t>
  </si>
  <si>
    <t>Marion</t>
  </si>
  <si>
    <r>
      <t>Effingham</t>
    </r>
    <r>
      <rPr>
        <sz val="8"/>
        <rFont val="Arial"/>
        <family val="2"/>
      </rPr>
      <t xml:space="preserve"> (Exhibition)</t>
    </r>
  </si>
  <si>
    <t>2011 Effingham Marching Hearts Invitational</t>
  </si>
  <si>
    <t>AWARDS LIST 2011</t>
  </si>
  <si>
    <t>October 15, 2011</t>
  </si>
  <si>
    <t>David Allen</t>
  </si>
  <si>
    <t>Larry Stoner</t>
  </si>
  <si>
    <t>R. Alan Sullivan</t>
  </si>
  <si>
    <t>Keith Baker</t>
  </si>
  <si>
    <t>Drum Major - Kimberly Breen</t>
  </si>
  <si>
    <t>Auxiliary - Dan Swallow</t>
  </si>
  <si>
    <t>Atwood Hammond</t>
  </si>
  <si>
    <t>Champaign-Central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</si>
</sst>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color indexed="8"/>
      <name val="Arial"/>
      <family val="2"/>
    </font>
    <font>
      <sz val="8"/>
      <name val="Genev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6"/>
      <name val="Geneva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33" borderId="15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2" fontId="6" fillId="0" borderId="28" xfId="0" applyNumberFormat="1" applyFont="1" applyBorder="1" applyAlignment="1">
      <alignment/>
    </xf>
    <xf numFmtId="2" fontId="5" fillId="33" borderId="29" xfId="0" applyNumberFormat="1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" fontId="5" fillId="33" borderId="33" xfId="0" applyNumberFormat="1" applyFont="1" applyFill="1" applyBorder="1" applyAlignment="1">
      <alignment/>
    </xf>
    <xf numFmtId="0" fontId="5" fillId="0" borderId="3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0" fillId="34" borderId="35" xfId="0" applyFon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35" xfId="0" applyFont="1" applyFill="1" applyBorder="1" applyAlignment="1">
      <alignment horizontal="right"/>
    </xf>
    <xf numFmtId="0" fontId="0" fillId="34" borderId="35" xfId="0" applyFon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0" fontId="10" fillId="0" borderId="35" xfId="0" applyFont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1" fontId="6" fillId="0" borderId="30" xfId="0" applyNumberFormat="1" applyFont="1" applyBorder="1" applyAlignment="1">
      <alignment horizontal="center"/>
    </xf>
    <xf numFmtId="1" fontId="6" fillId="33" borderId="30" xfId="0" applyNumberFormat="1" applyFont="1" applyFill="1" applyBorder="1" applyAlignment="1">
      <alignment horizontal="center"/>
    </xf>
    <xf numFmtId="1" fontId="6" fillId="33" borderId="37" xfId="0" applyNumberFormat="1" applyFont="1" applyFill="1" applyBorder="1" applyAlignment="1">
      <alignment horizontal="center"/>
    </xf>
    <xf numFmtId="2" fontId="5" fillId="33" borderId="38" xfId="0" applyNumberFormat="1" applyFont="1" applyFill="1" applyBorder="1" applyAlignment="1">
      <alignment/>
    </xf>
    <xf numFmtId="1" fontId="5" fillId="0" borderId="39" xfId="0" applyNumberFormat="1" applyFont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15" fontId="6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1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6" fillId="33" borderId="38" xfId="0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6" xfId="0" applyFont="1" applyBorder="1" applyAlignment="1">
      <alignment wrapText="1"/>
    </xf>
    <xf numFmtId="0" fontId="0" fillId="0" borderId="0" xfId="0" applyFont="1" applyAlignment="1">
      <alignment/>
    </xf>
    <xf numFmtId="0" fontId="7" fillId="33" borderId="38" xfId="0" applyFont="1" applyFill="1" applyBorder="1" applyAlignment="1">
      <alignment wrapText="1"/>
    </xf>
    <xf numFmtId="0" fontId="12" fillId="33" borderId="3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5" fillId="35" borderId="45" xfId="0" applyFont="1" applyFill="1" applyBorder="1" applyAlignment="1">
      <alignment horizontal="center" wrapText="1"/>
    </xf>
    <xf numFmtId="0" fontId="5" fillId="19" borderId="19" xfId="0" applyFont="1" applyFill="1" applyBorder="1" applyAlignment="1">
      <alignment horizontal="center" wrapText="1"/>
    </xf>
    <xf numFmtId="0" fontId="5" fillId="36" borderId="45" xfId="0" applyFont="1" applyFill="1" applyBorder="1" applyAlignment="1">
      <alignment horizontal="center" wrapText="1"/>
    </xf>
    <xf numFmtId="0" fontId="5" fillId="9" borderId="19" xfId="0" applyFont="1" applyFill="1" applyBorder="1" applyAlignment="1">
      <alignment horizontal="center" wrapText="1"/>
    </xf>
    <xf numFmtId="0" fontId="5" fillId="7" borderId="45" xfId="0" applyFont="1" applyFill="1" applyBorder="1" applyAlignment="1">
      <alignment horizontal="center" wrapText="1"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7" borderId="46" xfId="0" applyFont="1" applyFill="1" applyBorder="1" applyAlignment="1">
      <alignment horizontal="center"/>
    </xf>
    <xf numFmtId="0" fontId="5" fillId="37" borderId="47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5" fillId="18" borderId="46" xfId="0" applyFont="1" applyFill="1" applyBorder="1" applyAlignment="1">
      <alignment horizontal="center"/>
    </xf>
    <xf numFmtId="0" fontId="5" fillId="18" borderId="47" xfId="0" applyFont="1" applyFill="1" applyBorder="1" applyAlignment="1">
      <alignment horizontal="center"/>
    </xf>
    <xf numFmtId="0" fontId="5" fillId="18" borderId="43" xfId="0" applyFont="1" applyFill="1" applyBorder="1" applyAlignment="1">
      <alignment horizontal="center"/>
    </xf>
    <xf numFmtId="0" fontId="6" fillId="38" borderId="38" xfId="0" applyFont="1" applyFill="1" applyBorder="1" applyAlignment="1">
      <alignment wrapText="1"/>
    </xf>
    <xf numFmtId="2" fontId="6" fillId="38" borderId="13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5" fillId="38" borderId="14" xfId="0" applyNumberFormat="1" applyFont="1" applyFill="1" applyBorder="1" applyAlignment="1">
      <alignment/>
    </xf>
    <xf numFmtId="2" fontId="6" fillId="38" borderId="30" xfId="0" applyNumberFormat="1" applyFont="1" applyFill="1" applyBorder="1" applyAlignment="1">
      <alignment/>
    </xf>
    <xf numFmtId="1" fontId="6" fillId="38" borderId="30" xfId="0" applyNumberFormat="1" applyFont="1" applyFill="1" applyBorder="1" applyAlignment="1">
      <alignment horizontal="center"/>
    </xf>
    <xf numFmtId="2" fontId="5" fillId="38" borderId="15" xfId="0" applyNumberFormat="1" applyFont="1" applyFill="1" applyBorder="1" applyAlignment="1">
      <alignment/>
    </xf>
    <xf numFmtId="1" fontId="5" fillId="38" borderId="12" xfId="0" applyNumberFormat="1" applyFont="1" applyFill="1" applyBorder="1" applyAlignment="1">
      <alignment horizontal="center"/>
    </xf>
    <xf numFmtId="1" fontId="5" fillId="38" borderId="15" xfId="0" applyNumberFormat="1" applyFont="1" applyFill="1" applyBorder="1" applyAlignment="1">
      <alignment horizontal="center"/>
    </xf>
    <xf numFmtId="0" fontId="6" fillId="38" borderId="48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85725</xdr:rowOff>
    </xdr:from>
    <xdr:to>
      <xdr:col>8</xdr:col>
      <xdr:colOff>514350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572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46</xdr:row>
      <xdr:rowOff>38100</xdr:rowOff>
    </xdr:from>
    <xdr:to>
      <xdr:col>7</xdr:col>
      <xdr:colOff>342900</xdr:colOff>
      <xdr:row>51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42950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92"/>
  <sheetViews>
    <sheetView tabSelected="1" zoomScaleSheetLayoutView="150" zoomScalePageLayoutView="0" workbookViewId="0" topLeftCell="A19">
      <selection activeCell="G45" sqref="G45"/>
    </sheetView>
  </sheetViews>
  <sheetFormatPr defaultColWidth="11.375" defaultRowHeight="12"/>
  <cols>
    <col min="1" max="1" width="19.00390625" style="76" customWidth="1"/>
    <col min="2" max="2" width="8.25390625" style="1" customWidth="1"/>
    <col min="3" max="3" width="8.125" style="1" customWidth="1"/>
    <col min="4" max="4" width="9.75390625" style="1" customWidth="1"/>
    <col min="5" max="5" width="10.375" style="1" customWidth="1"/>
    <col min="6" max="7" width="8.75390625" style="1" customWidth="1"/>
    <col min="8" max="8" width="8.375" style="1" customWidth="1"/>
    <col min="9" max="9" width="10.75390625" style="1" customWidth="1"/>
    <col min="10" max="10" width="7.75390625" style="1" customWidth="1"/>
    <col min="11" max="11" width="8.00390625" style="7" customWidth="1"/>
    <col min="12" max="12" width="10.25390625" style="7" customWidth="1"/>
    <col min="13" max="13" width="8.875" style="7" customWidth="1"/>
    <col min="14" max="14" width="8.00390625" style="1" customWidth="1"/>
    <col min="15" max="15" width="6.875" style="1" customWidth="1"/>
    <col min="16" max="16" width="5.00390625" style="7" customWidth="1"/>
    <col min="17" max="17" width="5.875" style="1" customWidth="1"/>
    <col min="18" max="18" width="8.875" style="1" customWidth="1"/>
    <col min="19" max="19" width="7.875" style="1" customWidth="1"/>
    <col min="20" max="20" width="5.875" style="1" customWidth="1"/>
    <col min="21" max="16384" width="11.375" style="1" customWidth="1"/>
  </cols>
  <sheetData>
    <row r="1" ht="12"/>
    <row r="2" ht="12"/>
    <row r="3" ht="9.75" customHeight="1"/>
    <row r="4" ht="12">
      <c r="A4" s="77"/>
    </row>
    <row r="5" ht="12"/>
    <row r="6" spans="1:20" ht="12">
      <c r="A6" s="78"/>
      <c r="B6" s="104" t="s">
        <v>89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"/>
      <c r="R6" s="7"/>
      <c r="S6" s="7"/>
      <c r="T6" s="7"/>
    </row>
    <row r="7" spans="2:20" ht="12">
      <c r="B7" s="105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21"/>
      <c r="R7" s="21"/>
      <c r="S7" s="21"/>
      <c r="T7" s="21"/>
    </row>
    <row r="8" spans="2:20" ht="12">
      <c r="B8" s="104" t="s">
        <v>19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7"/>
      <c r="R8" s="7"/>
      <c r="S8" s="7"/>
      <c r="T8" s="7"/>
    </row>
    <row r="9" spans="2:16" ht="12" customHeight="1" thickBot="1">
      <c r="B9" s="22"/>
      <c r="E9" s="26"/>
      <c r="L9" s="1"/>
      <c r="M9" s="1"/>
      <c r="N9" s="45"/>
      <c r="P9" s="1"/>
    </row>
    <row r="10" spans="2:17" ht="27.75" customHeight="1" thickBot="1">
      <c r="B10" s="120" t="s">
        <v>93</v>
      </c>
      <c r="C10" s="121" t="s">
        <v>94</v>
      </c>
      <c r="D10" s="23"/>
      <c r="E10" s="73"/>
      <c r="F10" s="122" t="s">
        <v>92</v>
      </c>
      <c r="G10" s="123" t="s">
        <v>71</v>
      </c>
      <c r="H10" s="23"/>
      <c r="I10" s="23"/>
      <c r="J10" s="35"/>
      <c r="K10" s="124" t="s">
        <v>95</v>
      </c>
      <c r="L10" s="24"/>
      <c r="M10" s="39"/>
      <c r="N10" s="44"/>
      <c r="P10" s="1"/>
      <c r="Q10" s="7"/>
    </row>
    <row r="11" spans="1:14" s="34" customFormat="1" ht="27.75" customHeight="1" thickBot="1">
      <c r="A11" s="33" t="s">
        <v>15</v>
      </c>
      <c r="B11" s="40" t="s">
        <v>38</v>
      </c>
      <c r="C11" s="41" t="s">
        <v>39</v>
      </c>
      <c r="D11" s="30" t="s">
        <v>45</v>
      </c>
      <c r="E11" s="74" t="s">
        <v>43</v>
      </c>
      <c r="F11" s="29" t="s">
        <v>40</v>
      </c>
      <c r="G11" s="30" t="s">
        <v>41</v>
      </c>
      <c r="H11" s="28" t="s">
        <v>46</v>
      </c>
      <c r="I11" s="42" t="s">
        <v>42</v>
      </c>
      <c r="J11" s="32" t="s">
        <v>78</v>
      </c>
      <c r="K11" s="27" t="s">
        <v>75</v>
      </c>
      <c r="L11" s="31" t="s">
        <v>44</v>
      </c>
      <c r="M11" s="25" t="s">
        <v>16</v>
      </c>
      <c r="N11" s="31" t="s">
        <v>17</v>
      </c>
    </row>
    <row r="12" spans="1:16" ht="12">
      <c r="A12" s="79" t="s">
        <v>22</v>
      </c>
      <c r="B12" s="2"/>
      <c r="C12" s="3"/>
      <c r="D12" s="3"/>
      <c r="E12" s="36"/>
      <c r="F12" s="2"/>
      <c r="G12" s="3"/>
      <c r="H12" s="3"/>
      <c r="I12" s="3"/>
      <c r="J12" s="36"/>
      <c r="K12" s="2"/>
      <c r="L12" s="4"/>
      <c r="M12" s="3"/>
      <c r="N12" s="71"/>
      <c r="P12" s="1"/>
    </row>
    <row r="13" spans="1:16" ht="12">
      <c r="A13" s="80" t="s">
        <v>36</v>
      </c>
      <c r="B13" s="5">
        <v>186</v>
      </c>
      <c r="C13" s="6">
        <v>102</v>
      </c>
      <c r="D13" s="14">
        <f>SUM(B13:C13)/2</f>
        <v>144</v>
      </c>
      <c r="E13" s="37">
        <f>(D13)/10</f>
        <v>14.4</v>
      </c>
      <c r="F13" s="5">
        <v>235</v>
      </c>
      <c r="G13" s="6">
        <v>170</v>
      </c>
      <c r="H13" s="14">
        <f>SUM(F13:G13)/2</f>
        <v>202.5</v>
      </c>
      <c r="I13" s="14">
        <f>(H13)/10</f>
        <v>20.25</v>
      </c>
      <c r="J13" s="68">
        <f>RANK(I13,I13:I16,0)</f>
        <v>4</v>
      </c>
      <c r="K13" s="5">
        <v>170</v>
      </c>
      <c r="L13" s="12">
        <f>(K13)/10</f>
        <v>17</v>
      </c>
      <c r="M13" s="70">
        <f>SUM(E13+I13+L13)</f>
        <v>51.65</v>
      </c>
      <c r="N13" s="72">
        <f>RANK(M13,M13:M16,0)</f>
        <v>4</v>
      </c>
      <c r="P13" s="1"/>
    </row>
    <row r="14" spans="1:16" ht="12" customHeight="1">
      <c r="A14" s="80" t="s">
        <v>85</v>
      </c>
      <c r="B14" s="5">
        <v>196</v>
      </c>
      <c r="C14" s="6">
        <v>129</v>
      </c>
      <c r="D14" s="14">
        <f>SUM(B14:C14)/2</f>
        <v>162.5</v>
      </c>
      <c r="E14" s="37">
        <f>(D14)/10</f>
        <v>16.25</v>
      </c>
      <c r="F14" s="5">
        <v>292</v>
      </c>
      <c r="G14" s="6">
        <v>223</v>
      </c>
      <c r="H14" s="14">
        <f>SUM(F14:G14)/2</f>
        <v>257.5</v>
      </c>
      <c r="I14" s="14">
        <f>(H14)/10</f>
        <v>25.75</v>
      </c>
      <c r="J14" s="68">
        <f>RANK(I14,I13:I16,0)</f>
        <v>1</v>
      </c>
      <c r="K14" s="5">
        <v>160</v>
      </c>
      <c r="L14" s="12">
        <f>(K14)/10</f>
        <v>16</v>
      </c>
      <c r="M14" s="70">
        <f>SUM(E14+I14+L14)</f>
        <v>58</v>
      </c>
      <c r="N14" s="72">
        <f>RANK(M14,M13:M16,0)</f>
        <v>1</v>
      </c>
      <c r="P14" s="1"/>
    </row>
    <row r="15" spans="1:16" ht="12" customHeight="1">
      <c r="A15" s="80" t="s">
        <v>20</v>
      </c>
      <c r="B15" s="5">
        <v>191</v>
      </c>
      <c r="C15" s="6">
        <v>131</v>
      </c>
      <c r="D15" s="14">
        <f>SUM(B15:C15)/2</f>
        <v>161</v>
      </c>
      <c r="E15" s="37">
        <f>(D15)/10</f>
        <v>16.1</v>
      </c>
      <c r="F15" s="5">
        <v>272</v>
      </c>
      <c r="G15" s="6">
        <v>195</v>
      </c>
      <c r="H15" s="14">
        <f>SUM(F15:G15)/2</f>
        <v>233.5</v>
      </c>
      <c r="I15" s="14">
        <f>(H15)/10</f>
        <v>23.35</v>
      </c>
      <c r="J15" s="68">
        <f>RANK(I15,I13:I16,0)</f>
        <v>2</v>
      </c>
      <c r="K15" s="5">
        <v>156</v>
      </c>
      <c r="L15" s="12">
        <f>(K15)/10</f>
        <v>15.6</v>
      </c>
      <c r="M15" s="70">
        <f>SUM(E15+I15+L15)</f>
        <v>55.050000000000004</v>
      </c>
      <c r="N15" s="72">
        <f>RANK(M15,M13:M16,0)</f>
        <v>2</v>
      </c>
      <c r="P15" s="1"/>
    </row>
    <row r="16" spans="1:16" ht="12">
      <c r="A16" s="81" t="s">
        <v>26</v>
      </c>
      <c r="B16" s="5">
        <v>195</v>
      </c>
      <c r="C16" s="6">
        <v>103</v>
      </c>
      <c r="D16" s="14">
        <f>SUM(B16:C16)/2</f>
        <v>149</v>
      </c>
      <c r="E16" s="37">
        <f>(D16)/10</f>
        <v>14.9</v>
      </c>
      <c r="F16" s="5">
        <v>306</v>
      </c>
      <c r="G16" s="6">
        <v>159</v>
      </c>
      <c r="H16" s="14">
        <f>SUM(F16:G16)/2</f>
        <v>232.5</v>
      </c>
      <c r="I16" s="14">
        <f>(H16)/10</f>
        <v>23.25</v>
      </c>
      <c r="J16" s="68">
        <f>RANK(I16,I13:I16,0)</f>
        <v>3</v>
      </c>
      <c r="K16" s="5">
        <v>153</v>
      </c>
      <c r="L16" s="12">
        <f>(K16)/10</f>
        <v>15.3</v>
      </c>
      <c r="M16" s="70">
        <f>SUM(E16+I16+L16)</f>
        <v>53.45</v>
      </c>
      <c r="N16" s="72">
        <f>RANK(M16,M13:M16,0)</f>
        <v>3</v>
      </c>
      <c r="P16" s="1"/>
    </row>
    <row r="17" spans="1:16" ht="12">
      <c r="A17" s="133"/>
      <c r="B17" s="134"/>
      <c r="C17" s="135"/>
      <c r="D17" s="136"/>
      <c r="E17" s="137"/>
      <c r="F17" s="134"/>
      <c r="G17" s="135"/>
      <c r="H17" s="136"/>
      <c r="I17" s="135"/>
      <c r="J17" s="138"/>
      <c r="K17" s="134"/>
      <c r="L17" s="139"/>
      <c r="M17" s="136"/>
      <c r="N17" s="140"/>
      <c r="P17" s="1"/>
    </row>
    <row r="18" spans="1:16" ht="12">
      <c r="A18" s="83" t="s">
        <v>23</v>
      </c>
      <c r="B18" s="5"/>
      <c r="C18" s="6"/>
      <c r="D18" s="13"/>
      <c r="E18" s="38"/>
      <c r="F18" s="5"/>
      <c r="G18" s="6"/>
      <c r="H18" s="13"/>
      <c r="I18" s="6"/>
      <c r="J18" s="67"/>
      <c r="K18" s="5"/>
      <c r="L18" s="11"/>
      <c r="M18" s="13"/>
      <c r="N18" s="8"/>
      <c r="P18" s="1"/>
    </row>
    <row r="19" spans="1:16" ht="12">
      <c r="A19" s="80" t="s">
        <v>0</v>
      </c>
      <c r="B19" s="5">
        <v>192</v>
      </c>
      <c r="C19" s="6">
        <v>130</v>
      </c>
      <c r="D19" s="14">
        <f>SUM(B19:C19)/2</f>
        <v>161</v>
      </c>
      <c r="E19" s="37">
        <f>(D19)/10</f>
        <v>16.1</v>
      </c>
      <c r="F19" s="5">
        <v>270</v>
      </c>
      <c r="G19" s="6">
        <v>144</v>
      </c>
      <c r="H19" s="14">
        <f>SUM(F19:G19)/2</f>
        <v>207</v>
      </c>
      <c r="I19" s="14">
        <f>(H19)/10</f>
        <v>20.7</v>
      </c>
      <c r="J19" s="68">
        <f>RANK(I19,I19:I22,0)</f>
        <v>4</v>
      </c>
      <c r="K19" s="5">
        <v>154</v>
      </c>
      <c r="L19" s="12">
        <f>(K19)/10</f>
        <v>15.4</v>
      </c>
      <c r="M19" s="14">
        <f>SUM(E19+I19+L19)</f>
        <v>52.199999999999996</v>
      </c>
      <c r="N19" s="72">
        <f>RANK(M19,M19:M22,0)</f>
        <v>4</v>
      </c>
      <c r="P19" s="1"/>
    </row>
    <row r="20" spans="1:16" ht="12">
      <c r="A20" s="80" t="s">
        <v>1</v>
      </c>
      <c r="B20" s="5">
        <v>204</v>
      </c>
      <c r="C20" s="6">
        <v>159</v>
      </c>
      <c r="D20" s="14">
        <f>SUM(B20:C20)/2</f>
        <v>181.5</v>
      </c>
      <c r="E20" s="37">
        <f>(D20)/10</f>
        <v>18.15</v>
      </c>
      <c r="F20" s="5">
        <v>275</v>
      </c>
      <c r="G20" s="6">
        <v>207</v>
      </c>
      <c r="H20" s="14">
        <f>SUM(F20:G20)/2</f>
        <v>241</v>
      </c>
      <c r="I20" s="14">
        <f>(H20)/10</f>
        <v>24.1</v>
      </c>
      <c r="J20" s="68">
        <f>RANK(I20,I19:I22,0)</f>
        <v>2</v>
      </c>
      <c r="K20" s="5">
        <v>169</v>
      </c>
      <c r="L20" s="12">
        <f>(K20)/10</f>
        <v>16.9</v>
      </c>
      <c r="M20" s="14">
        <f>SUM(E20+I20+L20)</f>
        <v>59.15</v>
      </c>
      <c r="N20" s="72">
        <f>RANK(M20,M19:M22,0)</f>
        <v>2</v>
      </c>
      <c r="P20" s="1"/>
    </row>
    <row r="21" spans="1:16" ht="12">
      <c r="A21" s="80" t="s">
        <v>2</v>
      </c>
      <c r="B21" s="5">
        <v>202</v>
      </c>
      <c r="C21" s="6">
        <v>147</v>
      </c>
      <c r="D21" s="14">
        <f>SUM(B21:C21)/2</f>
        <v>174.5</v>
      </c>
      <c r="E21" s="37">
        <f>(D21)/10</f>
        <v>17.45</v>
      </c>
      <c r="F21" s="5">
        <v>285</v>
      </c>
      <c r="G21" s="6">
        <v>218</v>
      </c>
      <c r="H21" s="14">
        <f>SUM(F21:G21)/2</f>
        <v>251.5</v>
      </c>
      <c r="I21" s="14">
        <f>(H21)/10</f>
        <v>25.15</v>
      </c>
      <c r="J21" s="68">
        <f>RANK(I21,I19:I22,0)</f>
        <v>1</v>
      </c>
      <c r="K21" s="5">
        <v>187</v>
      </c>
      <c r="L21" s="12">
        <f>(K21)/10</f>
        <v>18.7</v>
      </c>
      <c r="M21" s="14">
        <f>SUM(E21+I21+L21)</f>
        <v>61.3</v>
      </c>
      <c r="N21" s="72">
        <f>RANK(M21,M19:M22,0)</f>
        <v>1</v>
      </c>
      <c r="P21" s="1"/>
    </row>
    <row r="22" spans="1:16" ht="12">
      <c r="A22" s="80" t="s">
        <v>72</v>
      </c>
      <c r="B22" s="5">
        <v>185</v>
      </c>
      <c r="C22" s="6">
        <v>104</v>
      </c>
      <c r="D22" s="14">
        <f>SUM(B22:C22)/2</f>
        <v>144.5</v>
      </c>
      <c r="E22" s="37">
        <f>(D22)/10</f>
        <v>14.45</v>
      </c>
      <c r="F22" s="5">
        <v>268</v>
      </c>
      <c r="G22" s="6">
        <v>200</v>
      </c>
      <c r="H22" s="14">
        <f>SUM(F22:G22)/2</f>
        <v>234</v>
      </c>
      <c r="I22" s="14">
        <f>(H22)/10</f>
        <v>23.4</v>
      </c>
      <c r="J22" s="68">
        <f>RANK(I22,I19:I22,0)</f>
        <v>3</v>
      </c>
      <c r="K22" s="5">
        <v>174</v>
      </c>
      <c r="L22" s="12">
        <f>(K22)/10</f>
        <v>17.4</v>
      </c>
      <c r="M22" s="14">
        <f>SUM(E22+I22+L22)</f>
        <v>55.24999999999999</v>
      </c>
      <c r="N22" s="72">
        <f>RANK(M22,M19:M22,0)</f>
        <v>3</v>
      </c>
      <c r="P22" s="1"/>
    </row>
    <row r="23" spans="1:16" ht="12">
      <c r="A23" s="133"/>
      <c r="B23" s="134"/>
      <c r="C23" s="135"/>
      <c r="D23" s="136"/>
      <c r="E23" s="137"/>
      <c r="F23" s="134"/>
      <c r="G23" s="135"/>
      <c r="H23" s="136"/>
      <c r="I23" s="135"/>
      <c r="J23" s="138"/>
      <c r="K23" s="134"/>
      <c r="L23" s="139"/>
      <c r="M23" s="136"/>
      <c r="N23" s="141"/>
      <c r="P23" s="1"/>
    </row>
    <row r="24" spans="1:16" ht="12">
      <c r="A24" s="83" t="s">
        <v>25</v>
      </c>
      <c r="B24" s="5"/>
      <c r="C24" s="6"/>
      <c r="D24" s="13"/>
      <c r="E24" s="38"/>
      <c r="F24" s="5"/>
      <c r="G24" s="6"/>
      <c r="H24" s="13"/>
      <c r="I24" s="6"/>
      <c r="J24" s="67"/>
      <c r="K24" s="5"/>
      <c r="L24" s="11"/>
      <c r="M24" s="13"/>
      <c r="N24" s="8"/>
      <c r="P24" s="1"/>
    </row>
    <row r="25" spans="1:16" ht="12">
      <c r="A25" s="80" t="s">
        <v>86</v>
      </c>
      <c r="B25" s="5">
        <v>219</v>
      </c>
      <c r="C25" s="6">
        <v>170</v>
      </c>
      <c r="D25" s="14">
        <f aca="true" t="shared" si="0" ref="D25:D30">SUM(B25:C25)/2</f>
        <v>194.5</v>
      </c>
      <c r="E25" s="37">
        <f aca="true" t="shared" si="1" ref="E25:E30">(D25)/10</f>
        <v>19.45</v>
      </c>
      <c r="F25" s="5">
        <v>308</v>
      </c>
      <c r="G25" s="6">
        <v>270</v>
      </c>
      <c r="H25" s="14">
        <f aca="true" t="shared" si="2" ref="H25:H30">SUM(F25:G25)/2</f>
        <v>289</v>
      </c>
      <c r="I25" s="14">
        <f aca="true" t="shared" si="3" ref="I25:I30">(H25)/10</f>
        <v>28.9</v>
      </c>
      <c r="J25" s="68">
        <f>RANK(I25,I25:I30,0)</f>
        <v>2</v>
      </c>
      <c r="K25" s="5">
        <v>181</v>
      </c>
      <c r="L25" s="12">
        <f aca="true" t="shared" si="4" ref="L25:L30">(K25)/10</f>
        <v>18.1</v>
      </c>
      <c r="M25" s="14">
        <f aca="true" t="shared" si="5" ref="M25:M30">SUM(E25+I25+L25)</f>
        <v>66.44999999999999</v>
      </c>
      <c r="N25" s="72">
        <f>RANK(M25,M25:M30,0)</f>
        <v>2</v>
      </c>
      <c r="P25" s="1"/>
    </row>
    <row r="26" spans="1:16" ht="12">
      <c r="A26" s="80" t="s">
        <v>34</v>
      </c>
      <c r="B26" s="5">
        <v>202</v>
      </c>
      <c r="C26" s="6">
        <v>153</v>
      </c>
      <c r="D26" s="14">
        <f t="shared" si="0"/>
        <v>177.5</v>
      </c>
      <c r="E26" s="37">
        <f t="shared" si="1"/>
        <v>17.75</v>
      </c>
      <c r="F26" s="5">
        <v>299</v>
      </c>
      <c r="G26" s="6">
        <v>235</v>
      </c>
      <c r="H26" s="14">
        <f t="shared" si="2"/>
        <v>267</v>
      </c>
      <c r="I26" s="14">
        <f t="shared" si="3"/>
        <v>26.7</v>
      </c>
      <c r="J26" s="68">
        <f>RANK(I26,I25:I30,0)</f>
        <v>6</v>
      </c>
      <c r="K26" s="5">
        <v>177</v>
      </c>
      <c r="L26" s="12">
        <f t="shared" si="4"/>
        <v>17.7</v>
      </c>
      <c r="M26" s="14">
        <f t="shared" si="5"/>
        <v>62.150000000000006</v>
      </c>
      <c r="N26" s="72">
        <f>RANK(M26,M25:M30,0)</f>
        <v>6</v>
      </c>
      <c r="P26" s="1"/>
    </row>
    <row r="27" spans="1:16" ht="12">
      <c r="A27" s="80" t="s">
        <v>3</v>
      </c>
      <c r="B27" s="5">
        <v>206</v>
      </c>
      <c r="C27" s="6">
        <v>182</v>
      </c>
      <c r="D27" s="14">
        <f t="shared" si="0"/>
        <v>194</v>
      </c>
      <c r="E27" s="37">
        <f t="shared" si="1"/>
        <v>19.4</v>
      </c>
      <c r="F27" s="5">
        <v>313</v>
      </c>
      <c r="G27" s="6">
        <v>246</v>
      </c>
      <c r="H27" s="14">
        <f t="shared" si="2"/>
        <v>279.5</v>
      </c>
      <c r="I27" s="14">
        <f t="shared" si="3"/>
        <v>27.95</v>
      </c>
      <c r="J27" s="68">
        <f>RANK(I27,I25:I30,0)</f>
        <v>4</v>
      </c>
      <c r="K27" s="5">
        <v>167</v>
      </c>
      <c r="L27" s="12">
        <f t="shared" si="4"/>
        <v>16.7</v>
      </c>
      <c r="M27" s="14">
        <f t="shared" si="5"/>
        <v>64.05</v>
      </c>
      <c r="N27" s="72">
        <f>RANK(M27,M25:M30,0)</f>
        <v>4</v>
      </c>
      <c r="P27" s="1"/>
    </row>
    <row r="28" spans="1:16" ht="12">
      <c r="A28" s="80" t="s">
        <v>37</v>
      </c>
      <c r="B28" s="5">
        <v>224</v>
      </c>
      <c r="C28" s="6">
        <v>199</v>
      </c>
      <c r="D28" s="14">
        <f t="shared" si="0"/>
        <v>211.5</v>
      </c>
      <c r="E28" s="37">
        <f t="shared" si="1"/>
        <v>21.15</v>
      </c>
      <c r="F28" s="5">
        <v>335</v>
      </c>
      <c r="G28" s="6">
        <v>296</v>
      </c>
      <c r="H28" s="14">
        <f t="shared" si="2"/>
        <v>315.5</v>
      </c>
      <c r="I28" s="14">
        <f t="shared" si="3"/>
        <v>31.55</v>
      </c>
      <c r="J28" s="68">
        <f>RANK(I28,I25:I30,0)</f>
        <v>1</v>
      </c>
      <c r="K28" s="5">
        <v>243</v>
      </c>
      <c r="L28" s="12">
        <f t="shared" si="4"/>
        <v>24.3</v>
      </c>
      <c r="M28" s="14">
        <f t="shared" si="5"/>
        <v>77</v>
      </c>
      <c r="N28" s="72">
        <f>RANK(M28,M25:M30,0)</f>
        <v>1</v>
      </c>
      <c r="P28" s="1"/>
    </row>
    <row r="29" spans="1:16" ht="12">
      <c r="A29" s="80" t="s">
        <v>4</v>
      </c>
      <c r="B29" s="5">
        <v>203</v>
      </c>
      <c r="C29" s="6">
        <v>166</v>
      </c>
      <c r="D29" s="14">
        <f t="shared" si="0"/>
        <v>184.5</v>
      </c>
      <c r="E29" s="37">
        <f t="shared" si="1"/>
        <v>18.45</v>
      </c>
      <c r="F29" s="5">
        <v>310</v>
      </c>
      <c r="G29" s="6">
        <v>240</v>
      </c>
      <c r="H29" s="14">
        <f t="shared" si="2"/>
        <v>275</v>
      </c>
      <c r="I29" s="14">
        <f t="shared" si="3"/>
        <v>27.5</v>
      </c>
      <c r="J29" s="68">
        <f>RANK(I29,I25:I30,0)</f>
        <v>5</v>
      </c>
      <c r="K29" s="5">
        <v>180</v>
      </c>
      <c r="L29" s="12">
        <f t="shared" si="4"/>
        <v>18</v>
      </c>
      <c r="M29" s="14">
        <f t="shared" si="5"/>
        <v>63.95</v>
      </c>
      <c r="N29" s="72">
        <f>RANK(M29,M25:M30,0)</f>
        <v>5</v>
      </c>
      <c r="P29" s="1"/>
    </row>
    <row r="30" spans="1:16" ht="12">
      <c r="A30" s="80" t="s">
        <v>73</v>
      </c>
      <c r="B30" s="5">
        <v>196</v>
      </c>
      <c r="C30" s="6">
        <v>175</v>
      </c>
      <c r="D30" s="14">
        <f t="shared" si="0"/>
        <v>185.5</v>
      </c>
      <c r="E30" s="37">
        <f t="shared" si="1"/>
        <v>18.55</v>
      </c>
      <c r="F30" s="5">
        <v>316</v>
      </c>
      <c r="G30" s="6">
        <v>249</v>
      </c>
      <c r="H30" s="14">
        <f t="shared" si="2"/>
        <v>282.5</v>
      </c>
      <c r="I30" s="14">
        <f t="shared" si="3"/>
        <v>28.25</v>
      </c>
      <c r="J30" s="68">
        <f>RANK(I30,I25:I30,0)</f>
        <v>3</v>
      </c>
      <c r="K30" s="5">
        <v>191</v>
      </c>
      <c r="L30" s="12">
        <f t="shared" si="4"/>
        <v>19.1</v>
      </c>
      <c r="M30" s="14">
        <f t="shared" si="5"/>
        <v>65.9</v>
      </c>
      <c r="N30" s="72">
        <f>RANK(M30,M25:M30,0)</f>
        <v>3</v>
      </c>
      <c r="P30" s="1"/>
    </row>
    <row r="31" spans="1:16" ht="12">
      <c r="A31" s="133"/>
      <c r="B31" s="134"/>
      <c r="C31" s="135"/>
      <c r="D31" s="136"/>
      <c r="E31" s="137"/>
      <c r="F31" s="134"/>
      <c r="G31" s="135"/>
      <c r="H31" s="136"/>
      <c r="I31" s="135"/>
      <c r="J31" s="138"/>
      <c r="K31" s="134"/>
      <c r="L31" s="139"/>
      <c r="M31" s="136"/>
      <c r="N31" s="141"/>
      <c r="P31" s="1"/>
    </row>
    <row r="32" spans="1:16" ht="12">
      <c r="A32" s="83" t="s">
        <v>24</v>
      </c>
      <c r="B32" s="5"/>
      <c r="C32" s="6"/>
      <c r="D32" s="13"/>
      <c r="E32" s="38"/>
      <c r="F32" s="5"/>
      <c r="G32" s="6"/>
      <c r="H32" s="13"/>
      <c r="I32" s="6"/>
      <c r="J32" s="67"/>
      <c r="K32" s="5"/>
      <c r="L32" s="11"/>
      <c r="M32" s="13"/>
      <c r="N32" s="8"/>
      <c r="P32" s="1"/>
    </row>
    <row r="33" spans="1:16" ht="12">
      <c r="A33" s="80" t="s">
        <v>5</v>
      </c>
      <c r="B33" s="5">
        <v>268</v>
      </c>
      <c r="C33" s="6">
        <v>214</v>
      </c>
      <c r="D33" s="14">
        <f aca="true" t="shared" si="6" ref="D33:D38">SUM(B33:C33)/2</f>
        <v>241</v>
      </c>
      <c r="E33" s="37">
        <f aca="true" t="shared" si="7" ref="E33:E38">(D33)/10</f>
        <v>24.1</v>
      </c>
      <c r="F33" s="5">
        <v>342</v>
      </c>
      <c r="G33" s="6">
        <v>338</v>
      </c>
      <c r="H33" s="14">
        <f aca="true" t="shared" si="8" ref="H33:H38">SUM(F33:G33)/2</f>
        <v>340</v>
      </c>
      <c r="I33" s="14">
        <f aca="true" t="shared" si="9" ref="I33:I38">(H33)/10</f>
        <v>34</v>
      </c>
      <c r="J33" s="68">
        <f>RANK(I33,I33:I38,0)</f>
        <v>1</v>
      </c>
      <c r="K33" s="5">
        <v>245</v>
      </c>
      <c r="L33" s="12">
        <f aca="true" t="shared" si="10" ref="L33:L38">(K33)/10</f>
        <v>24.5</v>
      </c>
      <c r="M33" s="14">
        <f aca="true" t="shared" si="11" ref="M33:M38">SUM(E33+I33+L33)</f>
        <v>82.6</v>
      </c>
      <c r="N33" s="72">
        <f>RANK(M33,M33:M38,0)</f>
        <v>2</v>
      </c>
      <c r="P33" s="1"/>
    </row>
    <row r="34" spans="1:16" ht="12">
      <c r="A34" s="80" t="s">
        <v>35</v>
      </c>
      <c r="B34" s="5">
        <v>219</v>
      </c>
      <c r="C34" s="6">
        <v>196</v>
      </c>
      <c r="D34" s="14">
        <f t="shared" si="6"/>
        <v>207.5</v>
      </c>
      <c r="E34" s="37">
        <f t="shared" si="7"/>
        <v>20.75</v>
      </c>
      <c r="F34" s="5">
        <v>295</v>
      </c>
      <c r="G34" s="6">
        <v>238</v>
      </c>
      <c r="H34" s="14">
        <f t="shared" si="8"/>
        <v>266.5</v>
      </c>
      <c r="I34" s="14">
        <f t="shared" si="9"/>
        <v>26.65</v>
      </c>
      <c r="J34" s="68">
        <f>RANK(I34,I33:I38,0)</f>
        <v>6</v>
      </c>
      <c r="K34" s="5">
        <v>195</v>
      </c>
      <c r="L34" s="12">
        <f t="shared" si="10"/>
        <v>19.5</v>
      </c>
      <c r="M34" s="14">
        <f t="shared" si="11"/>
        <v>66.9</v>
      </c>
      <c r="N34" s="72">
        <f>RANK(M34,M33:M38,0)</f>
        <v>6</v>
      </c>
      <c r="P34" s="1"/>
    </row>
    <row r="35" spans="1:16" ht="12">
      <c r="A35" s="80" t="s">
        <v>10</v>
      </c>
      <c r="B35" s="5">
        <v>233</v>
      </c>
      <c r="C35" s="6">
        <v>223</v>
      </c>
      <c r="D35" s="14">
        <f t="shared" si="6"/>
        <v>228</v>
      </c>
      <c r="E35" s="37">
        <f t="shared" si="7"/>
        <v>22.8</v>
      </c>
      <c r="F35" s="5">
        <v>328</v>
      </c>
      <c r="G35" s="6">
        <v>320</v>
      </c>
      <c r="H35" s="14">
        <f t="shared" si="8"/>
        <v>324</v>
      </c>
      <c r="I35" s="14">
        <f t="shared" si="9"/>
        <v>32.4</v>
      </c>
      <c r="J35" s="68">
        <f>RANK(I35,I33:I38,0)</f>
        <v>3</v>
      </c>
      <c r="K35" s="5">
        <v>249</v>
      </c>
      <c r="L35" s="12">
        <f t="shared" si="10"/>
        <v>24.9</v>
      </c>
      <c r="M35" s="14">
        <f t="shared" si="11"/>
        <v>80.1</v>
      </c>
      <c r="N35" s="72">
        <f>RANK(M35,M33:M38,0)</f>
        <v>3</v>
      </c>
      <c r="P35" s="1"/>
    </row>
    <row r="36" spans="1:16" ht="12">
      <c r="A36" s="80" t="s">
        <v>6</v>
      </c>
      <c r="B36" s="5">
        <v>270</v>
      </c>
      <c r="C36" s="6">
        <v>241</v>
      </c>
      <c r="D36" s="14">
        <f t="shared" si="6"/>
        <v>255.5</v>
      </c>
      <c r="E36" s="37">
        <f t="shared" si="7"/>
        <v>25.55</v>
      </c>
      <c r="F36" s="5">
        <v>336</v>
      </c>
      <c r="G36" s="6">
        <v>332</v>
      </c>
      <c r="H36" s="14">
        <f t="shared" si="8"/>
        <v>334</v>
      </c>
      <c r="I36" s="14">
        <f t="shared" si="9"/>
        <v>33.4</v>
      </c>
      <c r="J36" s="68">
        <f>RANK(I36,I33:I38,0)</f>
        <v>2</v>
      </c>
      <c r="K36" s="5">
        <v>255</v>
      </c>
      <c r="L36" s="12">
        <f t="shared" si="10"/>
        <v>25.5</v>
      </c>
      <c r="M36" s="14">
        <f t="shared" si="11"/>
        <v>84.45</v>
      </c>
      <c r="N36" s="72">
        <f>RANK(M36,M33:M38,0)</f>
        <v>1</v>
      </c>
      <c r="P36" s="1"/>
    </row>
    <row r="37" spans="1:16" ht="12">
      <c r="A37" s="80" t="s">
        <v>8</v>
      </c>
      <c r="B37" s="5">
        <v>242</v>
      </c>
      <c r="C37" s="6">
        <v>243</v>
      </c>
      <c r="D37" s="14">
        <f t="shared" si="6"/>
        <v>242.5</v>
      </c>
      <c r="E37" s="37">
        <f t="shared" si="7"/>
        <v>24.25</v>
      </c>
      <c r="F37" s="5">
        <v>325</v>
      </c>
      <c r="G37" s="6">
        <v>316</v>
      </c>
      <c r="H37" s="14">
        <f t="shared" si="8"/>
        <v>320.5</v>
      </c>
      <c r="I37" s="14">
        <f t="shared" si="9"/>
        <v>32.05</v>
      </c>
      <c r="J37" s="68">
        <f>RANK(I37,I33:I38,0)</f>
        <v>4</v>
      </c>
      <c r="K37" s="5">
        <v>229</v>
      </c>
      <c r="L37" s="12">
        <f t="shared" si="10"/>
        <v>22.9</v>
      </c>
      <c r="M37" s="14">
        <f t="shared" si="11"/>
        <v>79.19999999999999</v>
      </c>
      <c r="N37" s="72">
        <f>RANK(M37,M33:M38,0)</f>
        <v>4</v>
      </c>
      <c r="P37" s="1"/>
    </row>
    <row r="38" spans="1:16" ht="12">
      <c r="A38" s="80" t="s">
        <v>87</v>
      </c>
      <c r="B38" s="5">
        <v>212</v>
      </c>
      <c r="C38" s="6">
        <v>183</v>
      </c>
      <c r="D38" s="14">
        <f t="shared" si="6"/>
        <v>197.5</v>
      </c>
      <c r="E38" s="37">
        <f t="shared" si="7"/>
        <v>19.75</v>
      </c>
      <c r="F38" s="5">
        <v>327</v>
      </c>
      <c r="G38" s="6">
        <v>300</v>
      </c>
      <c r="H38" s="14">
        <f t="shared" si="8"/>
        <v>313.5</v>
      </c>
      <c r="I38" s="14">
        <f t="shared" si="9"/>
        <v>31.35</v>
      </c>
      <c r="J38" s="68">
        <f>RANK(I38,I33:I38,0)</f>
        <v>5</v>
      </c>
      <c r="K38" s="5">
        <v>207</v>
      </c>
      <c r="L38" s="12">
        <f t="shared" si="10"/>
        <v>20.7</v>
      </c>
      <c r="M38" s="14">
        <f t="shared" si="11"/>
        <v>71.8</v>
      </c>
      <c r="N38" s="72">
        <f>RANK(M38,M33:M38,0)</f>
        <v>5</v>
      </c>
      <c r="P38" s="1"/>
    </row>
    <row r="39" spans="1:16" ht="12">
      <c r="A39" s="133"/>
      <c r="B39" s="134"/>
      <c r="C39" s="135"/>
      <c r="D39" s="136"/>
      <c r="E39" s="137"/>
      <c r="F39" s="134"/>
      <c r="G39" s="135"/>
      <c r="H39" s="136"/>
      <c r="I39" s="135"/>
      <c r="J39" s="138"/>
      <c r="K39" s="134"/>
      <c r="L39" s="139"/>
      <c r="M39" s="136"/>
      <c r="N39" s="141"/>
      <c r="P39" s="1"/>
    </row>
    <row r="40" spans="1:16" ht="12">
      <c r="A40" s="83" t="s">
        <v>27</v>
      </c>
      <c r="B40" s="5"/>
      <c r="C40" s="6"/>
      <c r="D40" s="13"/>
      <c r="E40" s="38"/>
      <c r="F40" s="5"/>
      <c r="G40" s="6"/>
      <c r="H40" s="13"/>
      <c r="I40" s="6"/>
      <c r="J40" s="67"/>
      <c r="K40" s="5"/>
      <c r="L40" s="11"/>
      <c r="M40" s="13"/>
      <c r="N40" s="8"/>
      <c r="P40" s="1"/>
    </row>
    <row r="41" spans="1:16" ht="12">
      <c r="A41" s="80" t="s">
        <v>7</v>
      </c>
      <c r="B41" s="5">
        <v>240</v>
      </c>
      <c r="C41" s="6">
        <v>231</v>
      </c>
      <c r="D41" s="14">
        <f>SUM(B41:C41)/2</f>
        <v>235.5</v>
      </c>
      <c r="E41" s="37">
        <f>(D41)/10</f>
        <v>23.55</v>
      </c>
      <c r="F41" s="5">
        <v>325</v>
      </c>
      <c r="G41" s="6">
        <v>292</v>
      </c>
      <c r="H41" s="14">
        <f>SUM(F41:G41)/2</f>
        <v>308.5</v>
      </c>
      <c r="I41" s="14">
        <f>(H41)/10</f>
        <v>30.85</v>
      </c>
      <c r="J41" s="68">
        <f>RANK(I41,I41:I43,0)</f>
        <v>2</v>
      </c>
      <c r="K41" s="5">
        <v>213</v>
      </c>
      <c r="L41" s="12">
        <f>(K41)/10</f>
        <v>21.3</v>
      </c>
      <c r="M41" s="14">
        <f>SUM(E41+I41+L41)</f>
        <v>75.7</v>
      </c>
      <c r="N41" s="72">
        <f>RANK(M41,M41:M43,0)</f>
        <v>2</v>
      </c>
      <c r="P41" s="1"/>
    </row>
    <row r="42" spans="1:16" ht="12">
      <c r="A42" s="80" t="s">
        <v>12</v>
      </c>
      <c r="B42" s="5">
        <v>236</v>
      </c>
      <c r="C42" s="6">
        <v>203</v>
      </c>
      <c r="D42" s="14">
        <f>SUM(B42:C42)/2</f>
        <v>219.5</v>
      </c>
      <c r="E42" s="37">
        <f>(D42)/10</f>
        <v>21.95</v>
      </c>
      <c r="F42" s="5">
        <v>350</v>
      </c>
      <c r="G42" s="6">
        <v>320</v>
      </c>
      <c r="H42" s="14">
        <f>SUM(F42:G42)/2</f>
        <v>335</v>
      </c>
      <c r="I42" s="14">
        <f>(H42)/10</f>
        <v>33.5</v>
      </c>
      <c r="J42" s="68">
        <f>RANK(I42,I41:I43,0)</f>
        <v>1</v>
      </c>
      <c r="K42" s="5">
        <v>227</v>
      </c>
      <c r="L42" s="12">
        <f>(K42)/10</f>
        <v>22.7</v>
      </c>
      <c r="M42" s="14">
        <f>SUM(E42+I42+L42)</f>
        <v>78.15</v>
      </c>
      <c r="N42" s="72">
        <f>RANK(M42,M41:M43,0)</f>
        <v>1</v>
      </c>
      <c r="P42" s="1"/>
    </row>
    <row r="43" spans="1:16" ht="12">
      <c r="A43" s="80" t="s">
        <v>11</v>
      </c>
      <c r="B43" s="5">
        <v>190</v>
      </c>
      <c r="C43" s="6">
        <v>205</v>
      </c>
      <c r="D43" s="14">
        <f>SUM(B43:C43)/2</f>
        <v>197.5</v>
      </c>
      <c r="E43" s="37">
        <f>(D43)/10</f>
        <v>19.75</v>
      </c>
      <c r="F43" s="5">
        <v>295</v>
      </c>
      <c r="G43" s="6">
        <v>282</v>
      </c>
      <c r="H43" s="14">
        <f>SUM(F43:G43)/2</f>
        <v>288.5</v>
      </c>
      <c r="I43" s="14">
        <f>(H43)/10</f>
        <v>28.85</v>
      </c>
      <c r="J43" s="68">
        <f>RANK(I43,I41:I43,0)</f>
        <v>3</v>
      </c>
      <c r="K43" s="5">
        <v>205</v>
      </c>
      <c r="L43" s="12">
        <f>(K43)/10</f>
        <v>20.5</v>
      </c>
      <c r="M43" s="14">
        <f>SUM(E43+I43+L43)</f>
        <v>69.1</v>
      </c>
      <c r="N43" s="72">
        <f>RANK(M43,M41:M43,0)</f>
        <v>3</v>
      </c>
      <c r="P43" s="1"/>
    </row>
    <row r="44" spans="1:16" ht="12.75" thickBot="1">
      <c r="A44" s="82" t="s">
        <v>88</v>
      </c>
      <c r="B44" s="15">
        <v>216</v>
      </c>
      <c r="C44" s="17">
        <v>223</v>
      </c>
      <c r="D44" s="16">
        <f>SUM(B44:C44)/2</f>
        <v>219.5</v>
      </c>
      <c r="E44" s="43">
        <f>SUM(D44)/10</f>
        <v>21.95</v>
      </c>
      <c r="F44" s="15">
        <v>329</v>
      </c>
      <c r="G44" s="17">
        <v>298</v>
      </c>
      <c r="H44" s="16">
        <f>SUM(F44:G44)/2</f>
        <v>313.5</v>
      </c>
      <c r="I44" s="16">
        <f>(H44)/10</f>
        <v>31.35</v>
      </c>
      <c r="J44" s="69"/>
      <c r="K44" s="15">
        <v>214</v>
      </c>
      <c r="L44" s="12">
        <f>(K44)/10</f>
        <v>21.4</v>
      </c>
      <c r="M44" s="18">
        <f>SUM(E44+I44+L44)</f>
        <v>74.69999999999999</v>
      </c>
      <c r="N44" s="9"/>
      <c r="P44" s="1"/>
    </row>
    <row r="47" ht="12"/>
    <row r="48" ht="12"/>
    <row r="49" ht="12"/>
    <row r="50" ht="12"/>
    <row r="51" ht="12"/>
    <row r="52" ht="12"/>
    <row r="53" spans="1:16" ht="12">
      <c r="A53" s="104" t="s">
        <v>89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</row>
    <row r="54" spans="1:16" ht="12">
      <c r="A54" s="105" t="s">
        <v>91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pans="1:16" s="20" customFormat="1" ht="12">
      <c r="A55" s="104" t="s">
        <v>18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</row>
    <row r="56" spans="1:16" s="20" customFormat="1" ht="12">
      <c r="A56" s="104" t="s">
        <v>19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14:15" ht="12.75" thickBot="1">
      <c r="N57" s="26"/>
      <c r="O57" s="26"/>
    </row>
    <row r="58" spans="1:15" ht="12">
      <c r="A58" s="84"/>
      <c r="B58" s="125" t="s">
        <v>96</v>
      </c>
      <c r="C58" s="126"/>
      <c r="D58" s="126"/>
      <c r="E58" s="126"/>
      <c r="F58" s="127" t="s">
        <v>74</v>
      </c>
      <c r="G58" s="128"/>
      <c r="H58" s="128"/>
      <c r="I58" s="129"/>
      <c r="J58" s="130" t="s">
        <v>97</v>
      </c>
      <c r="K58" s="131"/>
      <c r="L58" s="131"/>
      <c r="M58" s="132"/>
      <c r="N58" s="45"/>
      <c r="O58" s="45"/>
    </row>
    <row r="59" spans="1:16" ht="13.5" customHeight="1" thickBot="1">
      <c r="A59" s="85" t="s">
        <v>15</v>
      </c>
      <c r="B59" s="106" t="s">
        <v>21</v>
      </c>
      <c r="C59" s="102"/>
      <c r="D59" s="115" t="s">
        <v>17</v>
      </c>
      <c r="E59" s="116"/>
      <c r="F59" s="106" t="s">
        <v>21</v>
      </c>
      <c r="G59" s="102"/>
      <c r="H59" s="102" t="s">
        <v>17</v>
      </c>
      <c r="I59" s="103"/>
      <c r="J59" s="106" t="s">
        <v>21</v>
      </c>
      <c r="K59" s="102"/>
      <c r="L59" s="102" t="s">
        <v>17</v>
      </c>
      <c r="M59" s="103"/>
      <c r="N59" s="10"/>
      <c r="P59" s="1"/>
    </row>
    <row r="60" spans="1:16" ht="12">
      <c r="A60" s="79" t="s">
        <v>22</v>
      </c>
      <c r="B60" s="112"/>
      <c r="C60" s="113"/>
      <c r="D60" s="114"/>
      <c r="E60" s="111"/>
      <c r="F60" s="107"/>
      <c r="G60" s="108"/>
      <c r="H60" s="109"/>
      <c r="I60" s="110"/>
      <c r="J60" s="107"/>
      <c r="K60" s="108"/>
      <c r="L60" s="109"/>
      <c r="M60" s="110"/>
      <c r="N60" s="10"/>
      <c r="P60" s="1"/>
    </row>
    <row r="61" spans="1:16" ht="12">
      <c r="A61" s="80" t="s">
        <v>36</v>
      </c>
      <c r="B61" s="90">
        <v>59</v>
      </c>
      <c r="C61" s="91"/>
      <c r="D61" s="88">
        <f>RANK(B61,B61:B64,0)</f>
        <v>3</v>
      </c>
      <c r="E61" s="89"/>
      <c r="F61" s="90">
        <v>58</v>
      </c>
      <c r="G61" s="91"/>
      <c r="H61" s="92">
        <f>RANK(F61,F61:F64,0)</f>
        <v>3</v>
      </c>
      <c r="I61" s="93"/>
      <c r="J61" s="90">
        <v>52</v>
      </c>
      <c r="K61" s="91"/>
      <c r="L61" s="92">
        <f>RANK(J61,J61:J64,0)</f>
        <v>2</v>
      </c>
      <c r="M61" s="93"/>
      <c r="N61" s="10"/>
      <c r="P61" s="1"/>
    </row>
    <row r="62" spans="1:16" ht="12">
      <c r="A62" s="80" t="s">
        <v>85</v>
      </c>
      <c r="B62" s="90">
        <v>82</v>
      </c>
      <c r="C62" s="91"/>
      <c r="D62" s="88">
        <f>RANK(B62,B61:B64,0)</f>
        <v>1</v>
      </c>
      <c r="E62" s="89"/>
      <c r="F62" s="90">
        <v>57</v>
      </c>
      <c r="G62" s="91"/>
      <c r="H62" s="92">
        <f>RANK(F62,F61:F64,0)</f>
        <v>4</v>
      </c>
      <c r="I62" s="93"/>
      <c r="J62" s="90">
        <v>44</v>
      </c>
      <c r="K62" s="91"/>
      <c r="L62" s="92">
        <f>RANK(J62,J61:J64,0)</f>
        <v>4</v>
      </c>
      <c r="M62" s="93"/>
      <c r="N62" s="10"/>
      <c r="P62" s="1"/>
    </row>
    <row r="63" spans="1:16" ht="12" customHeight="1">
      <c r="A63" s="80" t="s">
        <v>20</v>
      </c>
      <c r="B63" s="90">
        <v>42</v>
      </c>
      <c r="C63" s="91"/>
      <c r="D63" s="88">
        <f>RANK(B63,B61:B64,0)</f>
        <v>4</v>
      </c>
      <c r="E63" s="89"/>
      <c r="F63" s="90">
        <v>59</v>
      </c>
      <c r="G63" s="91"/>
      <c r="H63" s="92">
        <f>RANK(F63,F61:F64,0)</f>
        <v>1</v>
      </c>
      <c r="I63" s="93"/>
      <c r="J63" s="90">
        <v>46</v>
      </c>
      <c r="K63" s="91"/>
      <c r="L63" s="92">
        <f>RANK(J63,J61:J64,0)</f>
        <v>3</v>
      </c>
      <c r="M63" s="93"/>
      <c r="N63" s="10"/>
      <c r="P63" s="1"/>
    </row>
    <row r="64" spans="1:16" ht="12">
      <c r="A64" s="81" t="s">
        <v>26</v>
      </c>
      <c r="B64" s="90">
        <v>66</v>
      </c>
      <c r="C64" s="91"/>
      <c r="D64" s="88">
        <f>RANK(B64,B61:B64,0)</f>
        <v>2</v>
      </c>
      <c r="E64" s="89"/>
      <c r="F64" s="90">
        <v>58.5</v>
      </c>
      <c r="G64" s="91"/>
      <c r="H64" s="92">
        <f>RANK(F64,F61:F64,0)</f>
        <v>2</v>
      </c>
      <c r="I64" s="93"/>
      <c r="J64" s="90">
        <v>56</v>
      </c>
      <c r="K64" s="91"/>
      <c r="L64" s="92">
        <f>RANK(J64,J61:J64,0)</f>
        <v>1</v>
      </c>
      <c r="M64" s="93"/>
      <c r="N64" s="10"/>
      <c r="P64" s="1"/>
    </row>
    <row r="65" spans="1:16" ht="12">
      <c r="A65" s="133"/>
      <c r="B65" s="142"/>
      <c r="C65" s="143"/>
      <c r="D65" s="144"/>
      <c r="E65" s="145"/>
      <c r="F65" s="142"/>
      <c r="G65" s="143"/>
      <c r="H65" s="144"/>
      <c r="I65" s="145"/>
      <c r="J65" s="142"/>
      <c r="K65" s="143"/>
      <c r="L65" s="144"/>
      <c r="M65" s="145"/>
      <c r="N65" s="10"/>
      <c r="P65" s="1"/>
    </row>
    <row r="66" spans="1:16" ht="12">
      <c r="A66" s="83" t="s">
        <v>23</v>
      </c>
      <c r="B66" s="90"/>
      <c r="C66" s="91"/>
      <c r="D66" s="100"/>
      <c r="E66" s="101"/>
      <c r="F66" s="90"/>
      <c r="G66" s="91"/>
      <c r="H66" s="98"/>
      <c r="I66" s="99"/>
      <c r="J66" s="90"/>
      <c r="K66" s="91"/>
      <c r="L66" s="98"/>
      <c r="M66" s="99"/>
      <c r="N66" s="10"/>
      <c r="P66" s="1"/>
    </row>
    <row r="67" spans="1:16" ht="12">
      <c r="A67" s="80" t="s">
        <v>0</v>
      </c>
      <c r="B67" s="90">
        <v>44</v>
      </c>
      <c r="C67" s="91"/>
      <c r="D67" s="88">
        <f>RANK(B67,B67:B70,0)</f>
        <v>4</v>
      </c>
      <c r="E67" s="89"/>
      <c r="F67" s="90">
        <v>54</v>
      </c>
      <c r="G67" s="91"/>
      <c r="H67" s="88">
        <f>RANK(F67,F67:F70,0)</f>
        <v>3</v>
      </c>
      <c r="I67" s="89"/>
      <c r="J67" s="90">
        <v>53</v>
      </c>
      <c r="K67" s="91"/>
      <c r="L67" s="88">
        <f>RANK(J67,J67:J70,0)</f>
        <v>4</v>
      </c>
      <c r="M67" s="89"/>
      <c r="N67" s="10"/>
      <c r="P67" s="1"/>
    </row>
    <row r="68" spans="1:16" ht="12">
      <c r="A68" s="80" t="s">
        <v>1</v>
      </c>
      <c r="B68" s="90">
        <v>61</v>
      </c>
      <c r="C68" s="91"/>
      <c r="D68" s="88">
        <f>RANK(B68,B67:B70,0)</f>
        <v>1</v>
      </c>
      <c r="E68" s="89"/>
      <c r="F68" s="90">
        <v>58</v>
      </c>
      <c r="G68" s="91"/>
      <c r="H68" s="88">
        <f>RANK(F68,F67:F70,0)</f>
        <v>1</v>
      </c>
      <c r="I68" s="89"/>
      <c r="J68" s="90">
        <v>62</v>
      </c>
      <c r="K68" s="91"/>
      <c r="L68" s="88">
        <f>RANK(J68,J67:J70,0)</f>
        <v>2</v>
      </c>
      <c r="M68" s="89"/>
      <c r="N68" s="10"/>
      <c r="P68" s="1"/>
    </row>
    <row r="69" spans="1:16" ht="12">
      <c r="A69" s="80" t="s">
        <v>2</v>
      </c>
      <c r="B69" s="90">
        <v>60</v>
      </c>
      <c r="C69" s="91"/>
      <c r="D69" s="88">
        <f>RANK(B69,B67:B70,0)</f>
        <v>2</v>
      </c>
      <c r="E69" s="89"/>
      <c r="F69" s="90">
        <v>56</v>
      </c>
      <c r="G69" s="91"/>
      <c r="H69" s="88">
        <f>RANK(F69,F67:F70,0)</f>
        <v>2</v>
      </c>
      <c r="I69" s="89"/>
      <c r="J69" s="90">
        <v>63</v>
      </c>
      <c r="K69" s="91"/>
      <c r="L69" s="88">
        <f>RANK(J69,J67:J70,0)</f>
        <v>1</v>
      </c>
      <c r="M69" s="89"/>
      <c r="N69" s="10"/>
      <c r="P69" s="1"/>
    </row>
    <row r="70" spans="1:16" ht="12">
      <c r="A70" s="80" t="s">
        <v>72</v>
      </c>
      <c r="B70" s="90">
        <v>59</v>
      </c>
      <c r="C70" s="91"/>
      <c r="D70" s="88">
        <f>RANK(B70,B67:B70,0)</f>
        <v>3</v>
      </c>
      <c r="E70" s="89"/>
      <c r="F70" s="90">
        <v>52</v>
      </c>
      <c r="G70" s="91"/>
      <c r="H70" s="88">
        <f>RANK(F70,F67:F70,0)</f>
        <v>4</v>
      </c>
      <c r="I70" s="89"/>
      <c r="J70" s="90">
        <v>57</v>
      </c>
      <c r="K70" s="91"/>
      <c r="L70" s="88">
        <f>RANK(J70,J67:J70,0)</f>
        <v>3</v>
      </c>
      <c r="M70" s="89"/>
      <c r="N70" s="10"/>
      <c r="P70" s="1"/>
    </row>
    <row r="71" spans="1:16" ht="12">
      <c r="A71" s="133"/>
      <c r="B71" s="142"/>
      <c r="C71" s="143"/>
      <c r="D71" s="144"/>
      <c r="E71" s="145"/>
      <c r="F71" s="142"/>
      <c r="G71" s="143"/>
      <c r="H71" s="144"/>
      <c r="I71" s="145"/>
      <c r="J71" s="142"/>
      <c r="K71" s="143"/>
      <c r="L71" s="144"/>
      <c r="M71" s="145"/>
      <c r="N71" s="10"/>
      <c r="P71" s="1"/>
    </row>
    <row r="72" spans="1:16" ht="12">
      <c r="A72" s="83" t="s">
        <v>25</v>
      </c>
      <c r="B72" s="90"/>
      <c r="C72" s="91"/>
      <c r="D72" s="100"/>
      <c r="E72" s="101"/>
      <c r="F72" s="90"/>
      <c r="G72" s="91"/>
      <c r="H72" s="98"/>
      <c r="I72" s="99"/>
      <c r="J72" s="90"/>
      <c r="K72" s="91"/>
      <c r="L72" s="98"/>
      <c r="M72" s="99"/>
      <c r="N72" s="10"/>
      <c r="P72" s="1"/>
    </row>
    <row r="73" spans="1:16" ht="12">
      <c r="A73" s="80" t="s">
        <v>86</v>
      </c>
      <c r="B73" s="90">
        <v>48</v>
      </c>
      <c r="C73" s="91"/>
      <c r="D73" s="88">
        <f>RANK(B73,B73:B78,0)</f>
        <v>6</v>
      </c>
      <c r="E73" s="89"/>
      <c r="F73" s="90">
        <v>71</v>
      </c>
      <c r="G73" s="91"/>
      <c r="H73" s="88">
        <f>RANK(F73,F73:F78,0)</f>
        <v>2</v>
      </c>
      <c r="I73" s="89"/>
      <c r="J73" s="90">
        <v>58</v>
      </c>
      <c r="K73" s="91"/>
      <c r="L73" s="88">
        <f>RANK(J73,J73:J78,0)</f>
        <v>4</v>
      </c>
      <c r="M73" s="89"/>
      <c r="N73" s="10"/>
      <c r="P73" s="1"/>
    </row>
    <row r="74" spans="1:16" ht="12">
      <c r="A74" s="80" t="s">
        <v>34</v>
      </c>
      <c r="B74" s="90">
        <v>62</v>
      </c>
      <c r="C74" s="91"/>
      <c r="D74" s="88">
        <f>RANK(B74,B73:B78,0)</f>
        <v>3</v>
      </c>
      <c r="E74" s="89"/>
      <c r="F74" s="90">
        <v>65</v>
      </c>
      <c r="G74" s="91"/>
      <c r="H74" s="88">
        <f>RANK(F74,F73:F78,0)</f>
        <v>6</v>
      </c>
      <c r="I74" s="89"/>
      <c r="J74" s="90">
        <v>55</v>
      </c>
      <c r="K74" s="91"/>
      <c r="L74" s="88">
        <f>RANK(J74,J73:J78,0)</f>
        <v>5</v>
      </c>
      <c r="M74" s="89"/>
      <c r="N74" s="10"/>
      <c r="P74" s="1"/>
    </row>
    <row r="75" spans="1:16" ht="12">
      <c r="A75" s="80" t="s">
        <v>3</v>
      </c>
      <c r="B75" s="90">
        <v>54</v>
      </c>
      <c r="C75" s="91"/>
      <c r="D75" s="88">
        <f>RANK(B75,B73:B78,0)</f>
        <v>5</v>
      </c>
      <c r="E75" s="89"/>
      <c r="F75" s="90">
        <v>65.5</v>
      </c>
      <c r="G75" s="91"/>
      <c r="H75" s="88">
        <f>RANK(F75,F73:F78,0)</f>
        <v>5</v>
      </c>
      <c r="I75" s="89"/>
      <c r="J75" s="90">
        <v>42</v>
      </c>
      <c r="K75" s="91"/>
      <c r="L75" s="88">
        <f>RANK(J75,J73:J78,0)</f>
        <v>6</v>
      </c>
      <c r="M75" s="89"/>
      <c r="N75" s="10"/>
      <c r="P75" s="1"/>
    </row>
    <row r="76" spans="1:16" ht="12">
      <c r="A76" s="80" t="s">
        <v>37</v>
      </c>
      <c r="B76" s="90">
        <v>86</v>
      </c>
      <c r="C76" s="91"/>
      <c r="D76" s="88">
        <f>RANK(B76,B73:B78,0)</f>
        <v>1</v>
      </c>
      <c r="E76" s="89"/>
      <c r="F76" s="90">
        <v>78.5</v>
      </c>
      <c r="G76" s="91"/>
      <c r="H76" s="88">
        <f>RANK(F76,F73:F78,0)</f>
        <v>1</v>
      </c>
      <c r="I76" s="89"/>
      <c r="J76" s="90">
        <v>75</v>
      </c>
      <c r="K76" s="91"/>
      <c r="L76" s="88">
        <f>RANK(J76,J73:J78,0)</f>
        <v>1</v>
      </c>
      <c r="M76" s="89"/>
      <c r="N76" s="10"/>
      <c r="P76" s="1"/>
    </row>
    <row r="77" spans="1:16" ht="12">
      <c r="A77" s="80" t="s">
        <v>4</v>
      </c>
      <c r="B77" s="90">
        <v>64</v>
      </c>
      <c r="C77" s="91"/>
      <c r="D77" s="88">
        <f>RANK(B77,B73:B78,0)</f>
        <v>2</v>
      </c>
      <c r="E77" s="89"/>
      <c r="F77" s="90">
        <v>69</v>
      </c>
      <c r="G77" s="91"/>
      <c r="H77" s="88">
        <f>RANK(F77,F73:F78,0)</f>
        <v>3</v>
      </c>
      <c r="I77" s="89"/>
      <c r="J77" s="90">
        <v>66</v>
      </c>
      <c r="K77" s="91"/>
      <c r="L77" s="88">
        <f>RANK(J77,J73:J78,0)</f>
        <v>3</v>
      </c>
      <c r="M77" s="89"/>
      <c r="N77" s="10"/>
      <c r="P77" s="1"/>
    </row>
    <row r="78" spans="1:16" ht="12">
      <c r="A78" s="80" t="s">
        <v>73</v>
      </c>
      <c r="B78" s="90">
        <v>61</v>
      </c>
      <c r="C78" s="91"/>
      <c r="D78" s="88">
        <f>RANK(B78,B73:B78,0)</f>
        <v>4</v>
      </c>
      <c r="E78" s="89"/>
      <c r="F78" s="90">
        <v>67</v>
      </c>
      <c r="G78" s="91"/>
      <c r="H78" s="88">
        <f>RANK(F78,F73:F78,0)</f>
        <v>4</v>
      </c>
      <c r="I78" s="89"/>
      <c r="J78" s="90">
        <v>69</v>
      </c>
      <c r="K78" s="91"/>
      <c r="L78" s="88">
        <f>RANK(J78,J73:J78,0)</f>
        <v>2</v>
      </c>
      <c r="M78" s="89"/>
      <c r="N78" s="10"/>
      <c r="P78" s="1"/>
    </row>
    <row r="79" spans="1:16" ht="12">
      <c r="A79" s="133"/>
      <c r="B79" s="142"/>
      <c r="C79" s="143"/>
      <c r="D79" s="144"/>
      <c r="E79" s="145"/>
      <c r="F79" s="142"/>
      <c r="G79" s="143"/>
      <c r="H79" s="144"/>
      <c r="I79" s="145"/>
      <c r="J79" s="142"/>
      <c r="K79" s="143"/>
      <c r="L79" s="144"/>
      <c r="M79" s="145"/>
      <c r="N79" s="10"/>
      <c r="P79" s="1"/>
    </row>
    <row r="80" spans="1:16" ht="12">
      <c r="A80" s="83" t="s">
        <v>24</v>
      </c>
      <c r="B80" s="90"/>
      <c r="C80" s="91"/>
      <c r="D80" s="100"/>
      <c r="E80" s="101"/>
      <c r="F80" s="90"/>
      <c r="G80" s="91"/>
      <c r="H80" s="98"/>
      <c r="I80" s="99"/>
      <c r="J80" s="90"/>
      <c r="K80" s="91"/>
      <c r="L80" s="98"/>
      <c r="M80" s="99"/>
      <c r="N80" s="10"/>
      <c r="P80" s="1"/>
    </row>
    <row r="81" spans="1:16" ht="12">
      <c r="A81" s="80" t="s">
        <v>5</v>
      </c>
      <c r="B81" s="90">
        <v>72</v>
      </c>
      <c r="C81" s="91"/>
      <c r="D81" s="88">
        <f>RANK(B81,B81:B86,0)</f>
        <v>6</v>
      </c>
      <c r="E81" s="89"/>
      <c r="F81" s="90">
        <v>81</v>
      </c>
      <c r="G81" s="91"/>
      <c r="H81" s="88">
        <f>RANK(F81,F81:F86,0)</f>
        <v>2</v>
      </c>
      <c r="I81" s="89"/>
      <c r="J81" s="90">
        <v>70</v>
      </c>
      <c r="K81" s="91"/>
      <c r="L81" s="88">
        <f>RANK(J81,J81:J86,0)</f>
        <v>4</v>
      </c>
      <c r="M81" s="89"/>
      <c r="N81" s="10"/>
      <c r="P81" s="1"/>
    </row>
    <row r="82" spans="1:16" ht="12">
      <c r="A82" s="80" t="s">
        <v>35</v>
      </c>
      <c r="B82" s="90">
        <v>80</v>
      </c>
      <c r="C82" s="91"/>
      <c r="D82" s="88">
        <f>RANK(B82,B81:B86,0)</f>
        <v>4</v>
      </c>
      <c r="E82" s="89"/>
      <c r="F82" s="90">
        <v>69</v>
      </c>
      <c r="G82" s="91"/>
      <c r="H82" s="88">
        <f>RANK(F82,F81:F86,0)</f>
        <v>6</v>
      </c>
      <c r="I82" s="89"/>
      <c r="J82" s="90">
        <v>67</v>
      </c>
      <c r="K82" s="91"/>
      <c r="L82" s="88">
        <f>RANK(J82,J81:J86,0)</f>
        <v>5</v>
      </c>
      <c r="M82" s="89"/>
      <c r="N82" s="10"/>
      <c r="P82" s="1"/>
    </row>
    <row r="83" spans="1:16" ht="12">
      <c r="A83" s="80" t="s">
        <v>10</v>
      </c>
      <c r="B83" s="90">
        <v>95</v>
      </c>
      <c r="C83" s="91"/>
      <c r="D83" s="88">
        <f>RANK(B83,B81:B86,0)</f>
        <v>1</v>
      </c>
      <c r="E83" s="89"/>
      <c r="F83" s="90">
        <v>77</v>
      </c>
      <c r="G83" s="91"/>
      <c r="H83" s="88">
        <f>RANK(F83,F81:F86,0)</f>
        <v>3</v>
      </c>
      <c r="I83" s="89"/>
      <c r="J83" s="90">
        <v>73</v>
      </c>
      <c r="K83" s="91"/>
      <c r="L83" s="88">
        <f>RANK(J83,J81:J86,0)</f>
        <v>2</v>
      </c>
      <c r="M83" s="89"/>
      <c r="N83" s="10"/>
      <c r="P83" s="1"/>
    </row>
    <row r="84" spans="1:16" ht="12">
      <c r="A84" s="80" t="s">
        <v>6</v>
      </c>
      <c r="B84" s="90">
        <v>94</v>
      </c>
      <c r="C84" s="91"/>
      <c r="D84" s="88">
        <f>RANK(B84,B81:B86,0)</f>
        <v>2</v>
      </c>
      <c r="E84" s="89"/>
      <c r="F84" s="90">
        <v>75</v>
      </c>
      <c r="G84" s="91"/>
      <c r="H84" s="88">
        <f>RANK(F84,F81:F86,0)</f>
        <v>5</v>
      </c>
      <c r="I84" s="89"/>
      <c r="J84" s="90">
        <v>74</v>
      </c>
      <c r="K84" s="91"/>
      <c r="L84" s="88">
        <f>RANK(J84,J81:J86,0)</f>
        <v>1</v>
      </c>
      <c r="M84" s="89"/>
      <c r="N84" s="10"/>
      <c r="P84" s="1"/>
    </row>
    <row r="85" spans="1:16" ht="12">
      <c r="A85" s="80" t="s">
        <v>8</v>
      </c>
      <c r="B85" s="90">
        <v>87</v>
      </c>
      <c r="C85" s="91"/>
      <c r="D85" s="88">
        <f>RANK(B85,B81:B86,0)</f>
        <v>3</v>
      </c>
      <c r="E85" s="89"/>
      <c r="F85" s="90">
        <v>76.5</v>
      </c>
      <c r="G85" s="91"/>
      <c r="H85" s="88">
        <f>RANK(F85,F81:F86,0)</f>
        <v>4</v>
      </c>
      <c r="I85" s="89"/>
      <c r="J85" s="90">
        <v>71</v>
      </c>
      <c r="K85" s="91"/>
      <c r="L85" s="88">
        <f>RANK(J85,J81:J86,0)</f>
        <v>3</v>
      </c>
      <c r="M85" s="89"/>
      <c r="N85" s="10"/>
      <c r="P85" s="1"/>
    </row>
    <row r="86" spans="1:16" ht="12">
      <c r="A86" s="80" t="s">
        <v>87</v>
      </c>
      <c r="B86" s="90">
        <v>79</v>
      </c>
      <c r="C86" s="91"/>
      <c r="D86" s="88">
        <f>RANK(B86,B81:B86,0)</f>
        <v>5</v>
      </c>
      <c r="E86" s="89"/>
      <c r="F86" s="90">
        <v>84</v>
      </c>
      <c r="G86" s="91"/>
      <c r="H86" s="88">
        <f>RANK(F86,F81:F86,0)</f>
        <v>1</v>
      </c>
      <c r="I86" s="89"/>
      <c r="J86" s="90">
        <v>61</v>
      </c>
      <c r="K86" s="91"/>
      <c r="L86" s="88">
        <f>RANK(J86,J81:J86,0)</f>
        <v>6</v>
      </c>
      <c r="M86" s="89"/>
      <c r="N86" s="10"/>
      <c r="P86" s="1"/>
    </row>
    <row r="87" spans="1:16" ht="12">
      <c r="A87" s="133"/>
      <c r="B87" s="142"/>
      <c r="C87" s="143"/>
      <c r="D87" s="144"/>
      <c r="E87" s="145"/>
      <c r="F87" s="142"/>
      <c r="G87" s="143"/>
      <c r="H87" s="144"/>
      <c r="I87" s="145"/>
      <c r="J87" s="142"/>
      <c r="K87" s="143"/>
      <c r="L87" s="144"/>
      <c r="M87" s="145"/>
      <c r="N87" s="10"/>
      <c r="P87" s="1"/>
    </row>
    <row r="88" spans="1:16" ht="12">
      <c r="A88" s="83" t="s">
        <v>27</v>
      </c>
      <c r="B88" s="90"/>
      <c r="C88" s="91"/>
      <c r="D88" s="100"/>
      <c r="E88" s="101"/>
      <c r="F88" s="90"/>
      <c r="G88" s="91"/>
      <c r="H88" s="98"/>
      <c r="I88" s="99"/>
      <c r="J88" s="90"/>
      <c r="K88" s="91"/>
      <c r="L88" s="98"/>
      <c r="M88" s="99"/>
      <c r="N88" s="10"/>
      <c r="P88" s="1"/>
    </row>
    <row r="89" spans="1:16" ht="12">
      <c r="A89" s="80" t="s">
        <v>7</v>
      </c>
      <c r="B89" s="90">
        <v>84</v>
      </c>
      <c r="C89" s="91"/>
      <c r="D89" s="88">
        <f>RANK(B89,B89:B91,0)</f>
        <v>2</v>
      </c>
      <c r="E89" s="89"/>
      <c r="F89" s="90">
        <v>75</v>
      </c>
      <c r="G89" s="91"/>
      <c r="H89" s="88">
        <f>RANK(F89,F89:F91,0)</f>
        <v>2</v>
      </c>
      <c r="I89" s="89"/>
      <c r="J89" s="90">
        <v>64</v>
      </c>
      <c r="K89" s="91"/>
      <c r="L89" s="88">
        <f>RANK(J89,J89:J91,0)</f>
        <v>2</v>
      </c>
      <c r="M89" s="89"/>
      <c r="N89" s="10"/>
      <c r="P89" s="1"/>
    </row>
    <row r="90" spans="1:16" ht="12">
      <c r="A90" s="80" t="s">
        <v>9</v>
      </c>
      <c r="B90" s="90">
        <v>92</v>
      </c>
      <c r="C90" s="91"/>
      <c r="D90" s="88">
        <f>RANK(B90,B89:B91,0)</f>
        <v>1</v>
      </c>
      <c r="E90" s="89"/>
      <c r="F90" s="90">
        <v>76</v>
      </c>
      <c r="G90" s="91"/>
      <c r="H90" s="88">
        <f>RANK(F90,F89:F91,0)</f>
        <v>1</v>
      </c>
      <c r="I90" s="89"/>
      <c r="J90" s="90">
        <v>65</v>
      </c>
      <c r="K90" s="91"/>
      <c r="L90" s="88">
        <f>RANK(J90,J89:J91,0)</f>
        <v>1</v>
      </c>
      <c r="M90" s="89"/>
      <c r="N90" s="10"/>
      <c r="P90" s="1"/>
    </row>
    <row r="91" spans="1:16" ht="12">
      <c r="A91" s="80" t="s">
        <v>11</v>
      </c>
      <c r="B91" s="90">
        <v>53</v>
      </c>
      <c r="C91" s="91"/>
      <c r="D91" s="88">
        <f>RANK(B91,B89:B91,0)</f>
        <v>3</v>
      </c>
      <c r="E91" s="89"/>
      <c r="F91" s="90">
        <v>72</v>
      </c>
      <c r="G91" s="91"/>
      <c r="H91" s="88">
        <f>RANK(F91,F89:F91,0)</f>
        <v>3</v>
      </c>
      <c r="I91" s="89"/>
      <c r="J91" s="90">
        <v>59</v>
      </c>
      <c r="K91" s="91"/>
      <c r="L91" s="88">
        <f>RANK(J91,J89:J91,0)</f>
        <v>3</v>
      </c>
      <c r="M91" s="89"/>
      <c r="N91" s="10"/>
      <c r="P91" s="1"/>
    </row>
    <row r="92" spans="1:16" ht="13.5" customHeight="1" thickBot="1">
      <c r="A92" s="87" t="s">
        <v>28</v>
      </c>
      <c r="B92" s="94">
        <v>93</v>
      </c>
      <c r="C92" s="95"/>
      <c r="D92" s="96"/>
      <c r="E92" s="97"/>
      <c r="F92" s="94">
        <v>84</v>
      </c>
      <c r="G92" s="95"/>
      <c r="H92" s="96"/>
      <c r="I92" s="97"/>
      <c r="J92" s="94">
        <v>68</v>
      </c>
      <c r="K92" s="95"/>
      <c r="L92" s="96"/>
      <c r="M92" s="97"/>
      <c r="N92" s="10"/>
      <c r="P92" s="1"/>
    </row>
  </sheetData>
  <sheetProtection/>
  <mergeCells count="214">
    <mergeCell ref="B82:C82"/>
    <mergeCell ref="D82:E82"/>
    <mergeCell ref="F82:G82"/>
    <mergeCell ref="L82:M82"/>
    <mergeCell ref="F88:G88"/>
    <mergeCell ref="H88:I88"/>
    <mergeCell ref="F84:G84"/>
    <mergeCell ref="H84:I84"/>
    <mergeCell ref="H87:I87"/>
    <mergeCell ref="F85:G85"/>
    <mergeCell ref="F86:G86"/>
    <mergeCell ref="D79:E79"/>
    <mergeCell ref="B76:C76"/>
    <mergeCell ref="F78:G78"/>
    <mergeCell ref="H79:I79"/>
    <mergeCell ref="F76:G76"/>
    <mergeCell ref="D78:E78"/>
    <mergeCell ref="B80:C80"/>
    <mergeCell ref="B85:C85"/>
    <mergeCell ref="F75:G75"/>
    <mergeCell ref="F74:G74"/>
    <mergeCell ref="H76:I76"/>
    <mergeCell ref="B75:C75"/>
    <mergeCell ref="D75:E75"/>
    <mergeCell ref="D76:E76"/>
    <mergeCell ref="B71:C71"/>
    <mergeCell ref="B74:C74"/>
    <mergeCell ref="D74:E74"/>
    <mergeCell ref="J69:K69"/>
    <mergeCell ref="D69:E69"/>
    <mergeCell ref="D71:E71"/>
    <mergeCell ref="D73:E73"/>
    <mergeCell ref="B72:C72"/>
    <mergeCell ref="D72:E72"/>
    <mergeCell ref="J74:K74"/>
    <mergeCell ref="J64:K64"/>
    <mergeCell ref="F73:G73"/>
    <mergeCell ref="F69:G69"/>
    <mergeCell ref="H64:I64"/>
    <mergeCell ref="J72:K72"/>
    <mergeCell ref="H70:I70"/>
    <mergeCell ref="H67:I67"/>
    <mergeCell ref="H68:I68"/>
    <mergeCell ref="J66:K66"/>
    <mergeCell ref="H66:I66"/>
    <mergeCell ref="D64:E64"/>
    <mergeCell ref="B65:C65"/>
    <mergeCell ref="F65:G65"/>
    <mergeCell ref="B66:C66"/>
    <mergeCell ref="F66:G66"/>
    <mergeCell ref="D66:E66"/>
    <mergeCell ref="D65:E65"/>
    <mergeCell ref="B64:C64"/>
    <mergeCell ref="F64:G64"/>
    <mergeCell ref="L65:M65"/>
    <mergeCell ref="J65:K65"/>
    <mergeCell ref="L66:M66"/>
    <mergeCell ref="F72:G72"/>
    <mergeCell ref="H72:I72"/>
    <mergeCell ref="H69:I69"/>
    <mergeCell ref="H71:I71"/>
    <mergeCell ref="L72:M72"/>
    <mergeCell ref="F70:G70"/>
    <mergeCell ref="L68:M68"/>
    <mergeCell ref="L76:M76"/>
    <mergeCell ref="H73:I73"/>
    <mergeCell ref="H74:I74"/>
    <mergeCell ref="J75:K75"/>
    <mergeCell ref="H75:I75"/>
    <mergeCell ref="L75:M75"/>
    <mergeCell ref="J76:K76"/>
    <mergeCell ref="J63:K63"/>
    <mergeCell ref="F63:G63"/>
    <mergeCell ref="F61:G61"/>
    <mergeCell ref="H61:I61"/>
    <mergeCell ref="H63:I63"/>
    <mergeCell ref="F62:G62"/>
    <mergeCell ref="H62:I62"/>
    <mergeCell ref="D63:E63"/>
    <mergeCell ref="B63:C63"/>
    <mergeCell ref="J58:M58"/>
    <mergeCell ref="B60:C60"/>
    <mergeCell ref="F60:G60"/>
    <mergeCell ref="H60:I60"/>
    <mergeCell ref="D60:E60"/>
    <mergeCell ref="D59:E59"/>
    <mergeCell ref="F59:G59"/>
    <mergeCell ref="J62:K62"/>
    <mergeCell ref="B91:C91"/>
    <mergeCell ref="B89:C89"/>
    <mergeCell ref="L63:M63"/>
    <mergeCell ref="A53:P53"/>
    <mergeCell ref="A54:P54"/>
    <mergeCell ref="A55:P55"/>
    <mergeCell ref="B58:E58"/>
    <mergeCell ref="F58:I58"/>
    <mergeCell ref="B59:C59"/>
    <mergeCell ref="H59:I59"/>
    <mergeCell ref="L91:M91"/>
    <mergeCell ref="L87:M87"/>
    <mergeCell ref="L90:M90"/>
    <mergeCell ref="L89:M89"/>
    <mergeCell ref="L88:M88"/>
    <mergeCell ref="B88:C88"/>
    <mergeCell ref="D91:E91"/>
    <mergeCell ref="D88:E88"/>
    <mergeCell ref="D90:E90"/>
    <mergeCell ref="B90:C90"/>
    <mergeCell ref="H86:I86"/>
    <mergeCell ref="L85:M85"/>
    <mergeCell ref="L80:M80"/>
    <mergeCell ref="L84:M84"/>
    <mergeCell ref="L83:M83"/>
    <mergeCell ref="L86:M86"/>
    <mergeCell ref="J85:K85"/>
    <mergeCell ref="J80:K80"/>
    <mergeCell ref="H85:I85"/>
    <mergeCell ref="B83:C83"/>
    <mergeCell ref="D83:E83"/>
    <mergeCell ref="J84:K84"/>
    <mergeCell ref="J86:K86"/>
    <mergeCell ref="B81:C81"/>
    <mergeCell ref="D81:E81"/>
    <mergeCell ref="F83:G83"/>
    <mergeCell ref="H83:I83"/>
    <mergeCell ref="J83:K83"/>
    <mergeCell ref="B84:C84"/>
    <mergeCell ref="D84:E84"/>
    <mergeCell ref="H82:I82"/>
    <mergeCell ref="J82:K82"/>
    <mergeCell ref="B87:C87"/>
    <mergeCell ref="D87:E87"/>
    <mergeCell ref="J71:K71"/>
    <mergeCell ref="B86:C86"/>
    <mergeCell ref="F80:G80"/>
    <mergeCell ref="B78:C78"/>
    <mergeCell ref="B79:C79"/>
    <mergeCell ref="F71:G71"/>
    <mergeCell ref="B73:C73"/>
    <mergeCell ref="H65:I65"/>
    <mergeCell ref="L71:M71"/>
    <mergeCell ref="J60:K60"/>
    <mergeCell ref="L60:M60"/>
    <mergeCell ref="J61:K61"/>
    <mergeCell ref="L64:M64"/>
    <mergeCell ref="D61:E61"/>
    <mergeCell ref="B61:C61"/>
    <mergeCell ref="L61:M61"/>
    <mergeCell ref="B67:C67"/>
    <mergeCell ref="B68:C68"/>
    <mergeCell ref="B70:C70"/>
    <mergeCell ref="B69:C69"/>
    <mergeCell ref="B6:P6"/>
    <mergeCell ref="B7:P7"/>
    <mergeCell ref="B8:P8"/>
    <mergeCell ref="J59:K59"/>
    <mergeCell ref="A56:P56"/>
    <mergeCell ref="L59:M59"/>
    <mergeCell ref="F90:G90"/>
    <mergeCell ref="H90:I90"/>
    <mergeCell ref="D67:E67"/>
    <mergeCell ref="D70:E70"/>
    <mergeCell ref="D68:E68"/>
    <mergeCell ref="F68:G68"/>
    <mergeCell ref="F67:G67"/>
    <mergeCell ref="D86:E86"/>
    <mergeCell ref="D85:E85"/>
    <mergeCell ref="D80:E80"/>
    <mergeCell ref="L79:M79"/>
    <mergeCell ref="H78:I78"/>
    <mergeCell ref="L81:M81"/>
    <mergeCell ref="F79:G79"/>
    <mergeCell ref="J79:K79"/>
    <mergeCell ref="J78:K78"/>
    <mergeCell ref="L70:M70"/>
    <mergeCell ref="L69:M69"/>
    <mergeCell ref="D89:E89"/>
    <mergeCell ref="J68:K68"/>
    <mergeCell ref="J70:K70"/>
    <mergeCell ref="H80:I80"/>
    <mergeCell ref="H81:I81"/>
    <mergeCell ref="F81:G81"/>
    <mergeCell ref="L78:M78"/>
    <mergeCell ref="F87:G87"/>
    <mergeCell ref="L92:M92"/>
    <mergeCell ref="L73:M73"/>
    <mergeCell ref="J88:K88"/>
    <mergeCell ref="J81:K81"/>
    <mergeCell ref="J73:K73"/>
    <mergeCell ref="J90:K90"/>
    <mergeCell ref="L74:M74"/>
    <mergeCell ref="J89:K89"/>
    <mergeCell ref="J91:K91"/>
    <mergeCell ref="J87:K87"/>
    <mergeCell ref="D62:E62"/>
    <mergeCell ref="J92:K92"/>
    <mergeCell ref="B92:C92"/>
    <mergeCell ref="D92:E92"/>
    <mergeCell ref="F92:G92"/>
    <mergeCell ref="H92:I92"/>
    <mergeCell ref="H91:I91"/>
    <mergeCell ref="F91:G91"/>
    <mergeCell ref="F89:G89"/>
    <mergeCell ref="H89:I89"/>
    <mergeCell ref="L67:M67"/>
    <mergeCell ref="J67:K67"/>
    <mergeCell ref="L62:M62"/>
    <mergeCell ref="B77:C77"/>
    <mergeCell ref="D77:E77"/>
    <mergeCell ref="F77:G77"/>
    <mergeCell ref="H77:I77"/>
    <mergeCell ref="J77:K77"/>
    <mergeCell ref="L77:M77"/>
    <mergeCell ref="B62:C62"/>
  </mergeCells>
  <printOptions horizontalCentered="1"/>
  <pageMargins left="0.2" right="0.2" top="0.2" bottom="0.2" header="0.25" footer="0.3"/>
  <pageSetup orientation="landscape" scale="90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6"/>
  <sheetViews>
    <sheetView zoomScalePageLayoutView="0" workbookViewId="0" topLeftCell="A119">
      <selection activeCell="C147" sqref="C147"/>
    </sheetView>
  </sheetViews>
  <sheetFormatPr defaultColWidth="11.375" defaultRowHeight="12"/>
  <cols>
    <col min="1" max="1" width="11.375" style="50" customWidth="1"/>
    <col min="2" max="2" width="24.125" style="49" customWidth="1"/>
    <col min="3" max="3" width="23.375" style="49" customWidth="1"/>
    <col min="4" max="16384" width="11.375" style="49" customWidth="1"/>
  </cols>
  <sheetData>
    <row r="2" spans="1:4" ht="12.75" thickBot="1">
      <c r="A2" s="117" t="s">
        <v>90</v>
      </c>
      <c r="B2" s="117"/>
      <c r="C2" s="117"/>
      <c r="D2" s="48"/>
    </row>
    <row r="3" spans="1:3" ht="12.75" thickBot="1">
      <c r="A3" s="53"/>
      <c r="B3" s="54" t="s">
        <v>22</v>
      </c>
      <c r="C3" s="55" t="s">
        <v>33</v>
      </c>
    </row>
    <row r="4" spans="1:2" s="51" customFormat="1" ht="12.75">
      <c r="A4" s="50"/>
      <c r="B4" s="47" t="s">
        <v>29</v>
      </c>
    </row>
    <row r="5" spans="1:3" s="51" customFormat="1" ht="12">
      <c r="A5" s="52" t="s">
        <v>48</v>
      </c>
      <c r="B5" s="51" t="s">
        <v>30</v>
      </c>
      <c r="C5" t="s">
        <v>36</v>
      </c>
    </row>
    <row r="6" spans="1:3" s="51" customFormat="1" ht="12">
      <c r="A6" s="52" t="s">
        <v>49</v>
      </c>
      <c r="B6" s="51" t="s">
        <v>30</v>
      </c>
      <c r="C6" t="s">
        <v>26</v>
      </c>
    </row>
    <row r="7" spans="1:3" s="51" customFormat="1" ht="12">
      <c r="A7" s="52" t="s">
        <v>50</v>
      </c>
      <c r="B7" s="51" t="s">
        <v>30</v>
      </c>
      <c r="C7" t="s">
        <v>98</v>
      </c>
    </row>
    <row r="9" spans="1:2" s="51" customFormat="1" ht="12.75">
      <c r="A9" s="52"/>
      <c r="B9" s="47" t="s">
        <v>31</v>
      </c>
    </row>
    <row r="10" spans="1:3" s="51" customFormat="1" ht="12">
      <c r="A10" s="75" t="s">
        <v>48</v>
      </c>
      <c r="B10" t="s">
        <v>76</v>
      </c>
      <c r="C10" s="86" t="s">
        <v>36</v>
      </c>
    </row>
    <row r="11" spans="1:3" s="51" customFormat="1" ht="12">
      <c r="A11" s="52" t="s">
        <v>49</v>
      </c>
      <c r="B11" t="s">
        <v>76</v>
      </c>
      <c r="C11" s="86" t="s">
        <v>26</v>
      </c>
    </row>
    <row r="12" spans="1:3" s="51" customFormat="1" ht="12">
      <c r="A12" s="52" t="s">
        <v>50</v>
      </c>
      <c r="B12" s="51" t="s">
        <v>32</v>
      </c>
      <c r="C12" s="86" t="s">
        <v>20</v>
      </c>
    </row>
    <row r="14" spans="1:2" s="51" customFormat="1" ht="12.75">
      <c r="A14" s="52"/>
      <c r="B14" s="47" t="s">
        <v>65</v>
      </c>
    </row>
    <row r="15" spans="1:3" s="51" customFormat="1" ht="12">
      <c r="A15" s="52" t="s">
        <v>48</v>
      </c>
      <c r="B15" s="51" t="s">
        <v>66</v>
      </c>
      <c r="C15" t="s">
        <v>20</v>
      </c>
    </row>
    <row r="16" spans="1:3" s="51" customFormat="1" ht="12">
      <c r="A16" s="52" t="s">
        <v>49</v>
      </c>
      <c r="B16" s="51" t="s">
        <v>66</v>
      </c>
      <c r="C16" t="s">
        <v>36</v>
      </c>
    </row>
    <row r="17" spans="1:3" s="51" customFormat="1" ht="12">
      <c r="A17" s="52" t="s">
        <v>50</v>
      </c>
      <c r="B17" s="51" t="s">
        <v>66</v>
      </c>
      <c r="C17" t="s">
        <v>26</v>
      </c>
    </row>
    <row r="19" spans="1:2" s="51" customFormat="1" ht="12">
      <c r="A19" s="52"/>
      <c r="B19" s="19" t="s">
        <v>80</v>
      </c>
    </row>
    <row r="20" spans="1:3" s="51" customFormat="1" ht="12">
      <c r="A20" s="52" t="s">
        <v>48</v>
      </c>
      <c r="B20" t="s">
        <v>79</v>
      </c>
      <c r="C20" s="86" t="s">
        <v>26</v>
      </c>
    </row>
    <row r="21" spans="1:3" s="51" customFormat="1" ht="12">
      <c r="A21" s="52" t="s">
        <v>49</v>
      </c>
      <c r="B21" t="s">
        <v>79</v>
      </c>
      <c r="C21" s="86" t="s">
        <v>20</v>
      </c>
    </row>
    <row r="22" spans="1:3" s="51" customFormat="1" ht="12">
      <c r="A22" s="52" t="s">
        <v>50</v>
      </c>
      <c r="B22" t="s">
        <v>79</v>
      </c>
      <c r="C22" s="86" t="s">
        <v>98</v>
      </c>
    </row>
    <row r="24" spans="1:2" s="51" customFormat="1" ht="12.75">
      <c r="A24" s="52"/>
      <c r="B24" s="47" t="s">
        <v>51</v>
      </c>
    </row>
    <row r="25" spans="1:3" s="51" customFormat="1" ht="12.75">
      <c r="A25" s="52" t="s">
        <v>47</v>
      </c>
      <c r="B25" s="47"/>
      <c r="C25" s="86" t="s">
        <v>36</v>
      </c>
    </row>
    <row r="26" spans="1:3" s="51" customFormat="1" ht="12.75">
      <c r="A26" s="52" t="s">
        <v>48</v>
      </c>
      <c r="B26" s="60" t="s">
        <v>60</v>
      </c>
      <c r="C26" s="86" t="s">
        <v>26</v>
      </c>
    </row>
    <row r="27" spans="1:3" s="51" customFormat="1" ht="12.75">
      <c r="A27" s="52" t="s">
        <v>49</v>
      </c>
      <c r="B27" s="60" t="s">
        <v>60</v>
      </c>
      <c r="C27" s="86" t="s">
        <v>20</v>
      </c>
    </row>
    <row r="28" spans="1:3" s="51" customFormat="1" ht="12.75">
      <c r="A28" s="52" t="s">
        <v>50</v>
      </c>
      <c r="B28" s="60" t="s">
        <v>60</v>
      </c>
      <c r="C28" t="s">
        <v>98</v>
      </c>
    </row>
    <row r="30" spans="1:3" s="51" customFormat="1" ht="12.75" thickBot="1">
      <c r="A30" s="58"/>
      <c r="B30" s="59"/>
      <c r="C30" s="59"/>
    </row>
    <row r="31" spans="1:3" s="51" customFormat="1" ht="12.75" thickBot="1">
      <c r="A31" s="56"/>
      <c r="B31" s="57" t="s">
        <v>23</v>
      </c>
      <c r="C31" s="46" t="s">
        <v>33</v>
      </c>
    </row>
    <row r="32" spans="1:2" s="51" customFormat="1" ht="12.75">
      <c r="A32" s="52"/>
      <c r="B32" s="47" t="s">
        <v>56</v>
      </c>
    </row>
    <row r="33" spans="1:3" s="51" customFormat="1" ht="12">
      <c r="A33" s="75" t="s">
        <v>48</v>
      </c>
      <c r="B33" t="s">
        <v>77</v>
      </c>
      <c r="C33" t="s">
        <v>72</v>
      </c>
    </row>
    <row r="34" spans="1:3" s="51" customFormat="1" ht="12">
      <c r="A34" s="52" t="s">
        <v>49</v>
      </c>
      <c r="B34" t="s">
        <v>77</v>
      </c>
      <c r="C34" t="s">
        <v>2</v>
      </c>
    </row>
    <row r="35" spans="1:3" s="51" customFormat="1" ht="12">
      <c r="A35" s="52" t="s">
        <v>50</v>
      </c>
      <c r="B35" s="51" t="s">
        <v>30</v>
      </c>
      <c r="C35" t="s">
        <v>1</v>
      </c>
    </row>
    <row r="37" ht="12.75">
      <c r="B37" s="47" t="s">
        <v>57</v>
      </c>
    </row>
    <row r="38" spans="1:3" s="51" customFormat="1" ht="12">
      <c r="A38" s="52" t="s">
        <v>48</v>
      </c>
      <c r="B38" s="51" t="s">
        <v>32</v>
      </c>
      <c r="C38" s="86" t="s">
        <v>0</v>
      </c>
    </row>
    <row r="39" spans="1:3" s="51" customFormat="1" ht="12">
      <c r="A39" s="52" t="s">
        <v>49</v>
      </c>
      <c r="B39" s="51" t="s">
        <v>32</v>
      </c>
      <c r="C39" s="86" t="s">
        <v>2</v>
      </c>
    </row>
    <row r="40" spans="1:3" s="51" customFormat="1" ht="12">
      <c r="A40" s="52" t="s">
        <v>50</v>
      </c>
      <c r="B40" s="51" t="s">
        <v>32</v>
      </c>
      <c r="C40" s="86" t="s">
        <v>1</v>
      </c>
    </row>
    <row r="41" s="51" customFormat="1" ht="12">
      <c r="A41" s="52"/>
    </row>
    <row r="42" ht="12.75">
      <c r="B42" s="47" t="s">
        <v>68</v>
      </c>
    </row>
    <row r="43" spans="1:3" s="51" customFormat="1" ht="12">
      <c r="A43" s="52" t="s">
        <v>48</v>
      </c>
      <c r="B43" s="51" t="s">
        <v>66</v>
      </c>
      <c r="C43" s="86" t="s">
        <v>72</v>
      </c>
    </row>
    <row r="44" spans="1:3" s="51" customFormat="1" ht="12">
      <c r="A44" s="52" t="s">
        <v>49</v>
      </c>
      <c r="B44" s="51" t="s">
        <v>66</v>
      </c>
      <c r="C44" s="86" t="s">
        <v>1</v>
      </c>
    </row>
    <row r="45" spans="1:3" s="51" customFormat="1" ht="12">
      <c r="A45" s="52" t="s">
        <v>50</v>
      </c>
      <c r="B45" s="51" t="s">
        <v>66</v>
      </c>
      <c r="C45" s="86" t="s">
        <v>2</v>
      </c>
    </row>
    <row r="47" spans="1:2" ht="12">
      <c r="A47" s="52"/>
      <c r="B47" s="19" t="s">
        <v>81</v>
      </c>
    </row>
    <row r="48" spans="1:3" ht="12">
      <c r="A48" s="50" t="s">
        <v>48</v>
      </c>
      <c r="B48" t="s">
        <v>79</v>
      </c>
      <c r="C48" s="86" t="s">
        <v>72</v>
      </c>
    </row>
    <row r="49" spans="1:3" ht="12">
      <c r="A49" s="50" t="s">
        <v>49</v>
      </c>
      <c r="B49" t="s">
        <v>79</v>
      </c>
      <c r="C49" s="86" t="s">
        <v>1</v>
      </c>
    </row>
    <row r="50" spans="1:3" ht="12">
      <c r="A50" s="50" t="s">
        <v>50</v>
      </c>
      <c r="B50" t="s">
        <v>79</v>
      </c>
      <c r="C50" s="86" t="s">
        <v>2</v>
      </c>
    </row>
    <row r="52" ht="12">
      <c r="B52" s="19" t="s">
        <v>55</v>
      </c>
    </row>
    <row r="53" spans="1:3" ht="12">
      <c r="A53" s="50" t="s">
        <v>47</v>
      </c>
      <c r="C53" s="86" t="s">
        <v>0</v>
      </c>
    </row>
    <row r="54" spans="1:3" ht="12">
      <c r="A54" s="50" t="s">
        <v>48</v>
      </c>
      <c r="B54" s="49" t="s">
        <v>60</v>
      </c>
      <c r="C54" s="86" t="s">
        <v>72</v>
      </c>
    </row>
    <row r="55" spans="1:3" ht="12">
      <c r="A55" s="50" t="s">
        <v>49</v>
      </c>
      <c r="B55" s="49" t="s">
        <v>60</v>
      </c>
      <c r="C55" s="86" t="s">
        <v>1</v>
      </c>
    </row>
    <row r="56" spans="1:3" ht="12">
      <c r="A56" s="50" t="s">
        <v>50</v>
      </c>
      <c r="B56" s="49" t="s">
        <v>60</v>
      </c>
      <c r="C56" s="86" t="s">
        <v>2</v>
      </c>
    </row>
    <row r="58" spans="1:3" ht="12.75" thickBot="1">
      <c r="A58" s="62"/>
      <c r="B58" s="63"/>
      <c r="C58" s="63"/>
    </row>
    <row r="59" spans="1:3" ht="12.75" thickBot="1">
      <c r="A59" s="61"/>
      <c r="B59" s="57" t="s">
        <v>25</v>
      </c>
      <c r="C59" s="46" t="s">
        <v>33</v>
      </c>
    </row>
    <row r="60" spans="1:2" s="51" customFormat="1" ht="12.75">
      <c r="A60" s="50"/>
      <c r="B60" s="47" t="s">
        <v>58</v>
      </c>
    </row>
    <row r="61" spans="1:3" s="51" customFormat="1" ht="12">
      <c r="A61" s="52" t="s">
        <v>48</v>
      </c>
      <c r="B61" s="51" t="s">
        <v>30</v>
      </c>
      <c r="C61" t="s">
        <v>34</v>
      </c>
    </row>
    <row r="62" spans="1:3" s="51" customFormat="1" ht="12">
      <c r="A62" s="52" t="s">
        <v>49</v>
      </c>
      <c r="B62" s="51" t="s">
        <v>30</v>
      </c>
      <c r="C62" t="s">
        <v>4</v>
      </c>
    </row>
    <row r="63" spans="1:3" s="51" customFormat="1" ht="12">
      <c r="A63" s="52" t="s">
        <v>50</v>
      </c>
      <c r="B63" s="51" t="s">
        <v>30</v>
      </c>
      <c r="C63" t="s">
        <v>37</v>
      </c>
    </row>
    <row r="64" s="51" customFormat="1" ht="12">
      <c r="A64" s="52"/>
    </row>
    <row r="65" spans="1:2" s="51" customFormat="1" ht="12.75">
      <c r="A65" s="52"/>
      <c r="B65" s="47" t="s">
        <v>59</v>
      </c>
    </row>
    <row r="66" spans="1:3" s="51" customFormat="1" ht="12">
      <c r="A66" s="52" t="s">
        <v>48</v>
      </c>
      <c r="B66" s="51" t="s">
        <v>32</v>
      </c>
      <c r="C66" s="86" t="s">
        <v>4</v>
      </c>
    </row>
    <row r="67" spans="1:3" s="51" customFormat="1" ht="12">
      <c r="A67" s="52" t="s">
        <v>49</v>
      </c>
      <c r="B67" s="51" t="s">
        <v>32</v>
      </c>
      <c r="C67" s="86" t="s">
        <v>86</v>
      </c>
    </row>
    <row r="68" spans="1:3" s="51" customFormat="1" ht="12">
      <c r="A68" s="52" t="s">
        <v>50</v>
      </c>
      <c r="B68" s="51" t="s">
        <v>32</v>
      </c>
      <c r="C68" s="86" t="s">
        <v>37</v>
      </c>
    </row>
    <row r="69" s="51" customFormat="1" ht="12">
      <c r="A69" s="52"/>
    </row>
    <row r="70" spans="1:2" s="51" customFormat="1" ht="12.75">
      <c r="A70" s="52"/>
      <c r="B70" s="47" t="s">
        <v>69</v>
      </c>
    </row>
    <row r="71" spans="1:3" s="51" customFormat="1" ht="12">
      <c r="A71" s="52" t="s">
        <v>48</v>
      </c>
      <c r="B71" s="51" t="s">
        <v>66</v>
      </c>
      <c r="C71" s="86" t="s">
        <v>4</v>
      </c>
    </row>
    <row r="72" spans="1:3" s="51" customFormat="1" ht="12">
      <c r="A72" s="52" t="s">
        <v>49</v>
      </c>
      <c r="B72" s="51" t="s">
        <v>66</v>
      </c>
      <c r="C72" s="86" t="s">
        <v>73</v>
      </c>
    </row>
    <row r="73" spans="1:3" s="51" customFormat="1" ht="12">
      <c r="A73" s="52" t="s">
        <v>50</v>
      </c>
      <c r="B73" s="51" t="s">
        <v>66</v>
      </c>
      <c r="C73" s="86" t="s">
        <v>37</v>
      </c>
    </row>
    <row r="74" s="51" customFormat="1" ht="12">
      <c r="A74" s="52"/>
    </row>
    <row r="75" spans="1:3" s="51" customFormat="1" ht="12">
      <c r="A75" s="52"/>
      <c r="B75" s="19" t="s">
        <v>82</v>
      </c>
      <c r="C75" s="86"/>
    </row>
    <row r="76" spans="1:3" s="51" customFormat="1" ht="12">
      <c r="A76" s="52" t="s">
        <v>48</v>
      </c>
      <c r="B76" t="s">
        <v>79</v>
      </c>
      <c r="C76" s="86" t="s">
        <v>73</v>
      </c>
    </row>
    <row r="77" spans="1:3" s="51" customFormat="1" ht="12">
      <c r="A77" s="52" t="s">
        <v>49</v>
      </c>
      <c r="B77" t="s">
        <v>79</v>
      </c>
      <c r="C77" s="86" t="s">
        <v>86</v>
      </c>
    </row>
    <row r="78" spans="1:3" s="51" customFormat="1" ht="12">
      <c r="A78" s="52" t="s">
        <v>50</v>
      </c>
      <c r="B78" t="s">
        <v>79</v>
      </c>
      <c r="C78" s="86" t="s">
        <v>37</v>
      </c>
    </row>
    <row r="79" s="51" customFormat="1" ht="12">
      <c r="A79" s="52"/>
    </row>
    <row r="80" spans="1:2" s="51" customFormat="1" ht="12">
      <c r="A80" s="52"/>
      <c r="B80" s="19" t="s">
        <v>52</v>
      </c>
    </row>
    <row r="81" spans="1:3" s="51" customFormat="1" ht="12">
      <c r="A81" s="75" t="s">
        <v>13</v>
      </c>
      <c r="B81" s="19"/>
      <c r="C81" s="86" t="s">
        <v>34</v>
      </c>
    </row>
    <row r="82" spans="1:3" s="51" customFormat="1" ht="12">
      <c r="A82" s="75" t="s">
        <v>13</v>
      </c>
      <c r="B82" s="19"/>
      <c r="C82" s="86" t="s">
        <v>4</v>
      </c>
    </row>
    <row r="83" spans="1:3" s="51" customFormat="1" ht="12">
      <c r="A83" s="75" t="s">
        <v>13</v>
      </c>
      <c r="B83" s="19"/>
      <c r="C83" s="86" t="s">
        <v>3</v>
      </c>
    </row>
    <row r="84" spans="1:3" s="51" customFormat="1" ht="12">
      <c r="A84" s="52" t="s">
        <v>48</v>
      </c>
      <c r="B84" s="51" t="s">
        <v>60</v>
      </c>
      <c r="C84" s="86" t="s">
        <v>73</v>
      </c>
    </row>
    <row r="85" spans="1:3" s="51" customFormat="1" ht="12">
      <c r="A85" s="52" t="s">
        <v>49</v>
      </c>
      <c r="B85" s="51" t="s">
        <v>60</v>
      </c>
      <c r="C85" s="86" t="s">
        <v>86</v>
      </c>
    </row>
    <row r="86" spans="1:3" s="51" customFormat="1" ht="12">
      <c r="A86" s="52" t="s">
        <v>50</v>
      </c>
      <c r="B86" s="51" t="s">
        <v>60</v>
      </c>
      <c r="C86" s="86" t="s">
        <v>37</v>
      </c>
    </row>
    <row r="87" s="51" customFormat="1" ht="12">
      <c r="A87" s="52"/>
    </row>
    <row r="88" spans="1:3" s="51" customFormat="1" ht="12.75" thickBot="1">
      <c r="A88" s="58"/>
      <c r="B88" s="59"/>
      <c r="C88" s="59"/>
    </row>
    <row r="89" spans="1:3" s="51" customFormat="1" ht="13.5" thickBot="1">
      <c r="A89" s="56"/>
      <c r="B89" s="64" t="s">
        <v>24</v>
      </c>
      <c r="C89" s="46" t="s">
        <v>33</v>
      </c>
    </row>
    <row r="90" spans="1:2" s="51" customFormat="1" ht="12.75">
      <c r="A90" s="52"/>
      <c r="B90" s="47" t="s">
        <v>62</v>
      </c>
    </row>
    <row r="91" spans="1:3" s="51" customFormat="1" ht="12">
      <c r="A91" s="52" t="s">
        <v>48</v>
      </c>
      <c r="B91" s="51" t="s">
        <v>30</v>
      </c>
      <c r="C91" t="s">
        <v>8</v>
      </c>
    </row>
    <row r="92" spans="1:3" s="51" customFormat="1" ht="12">
      <c r="A92" s="52" t="s">
        <v>49</v>
      </c>
      <c r="B92" s="51" t="s">
        <v>30</v>
      </c>
      <c r="C92" t="s">
        <v>6</v>
      </c>
    </row>
    <row r="93" spans="1:3" s="51" customFormat="1" ht="12">
      <c r="A93" s="52" t="s">
        <v>50</v>
      </c>
      <c r="B93" s="51" t="s">
        <v>30</v>
      </c>
      <c r="C93" t="s">
        <v>99</v>
      </c>
    </row>
    <row r="94" s="51" customFormat="1" ht="12">
      <c r="A94" s="52"/>
    </row>
    <row r="95" spans="1:2" s="51" customFormat="1" ht="12.75">
      <c r="A95" s="52"/>
      <c r="B95" s="47" t="s">
        <v>61</v>
      </c>
    </row>
    <row r="96" spans="1:3" s="51" customFormat="1" ht="12">
      <c r="A96" s="52" t="s">
        <v>48</v>
      </c>
      <c r="B96" s="51" t="s">
        <v>32</v>
      </c>
      <c r="C96" s="86" t="s">
        <v>99</v>
      </c>
    </row>
    <row r="97" spans="1:3" s="51" customFormat="1" ht="12">
      <c r="A97" s="52" t="s">
        <v>49</v>
      </c>
      <c r="B97" s="51" t="s">
        <v>32</v>
      </c>
      <c r="C97" s="86" t="s">
        <v>5</v>
      </c>
    </row>
    <row r="98" spans="1:3" s="51" customFormat="1" ht="12">
      <c r="A98" s="52" t="s">
        <v>50</v>
      </c>
      <c r="B98" s="51" t="s">
        <v>32</v>
      </c>
      <c r="C98" s="86" t="s">
        <v>87</v>
      </c>
    </row>
    <row r="99" s="51" customFormat="1" ht="12">
      <c r="A99" s="52"/>
    </row>
    <row r="100" spans="1:2" s="51" customFormat="1" ht="12.75">
      <c r="A100" s="52"/>
      <c r="B100" s="47" t="s">
        <v>70</v>
      </c>
    </row>
    <row r="101" spans="1:3" s="51" customFormat="1" ht="12">
      <c r="A101" s="52" t="s">
        <v>48</v>
      </c>
      <c r="B101" s="51" t="s">
        <v>66</v>
      </c>
      <c r="C101" s="86" t="s">
        <v>8</v>
      </c>
    </row>
    <row r="102" spans="1:3" s="51" customFormat="1" ht="12">
      <c r="A102" s="52" t="s">
        <v>49</v>
      </c>
      <c r="B102" s="51" t="s">
        <v>66</v>
      </c>
      <c r="C102" s="86" t="s">
        <v>99</v>
      </c>
    </row>
    <row r="103" spans="1:3" s="51" customFormat="1" ht="12">
      <c r="A103" s="52" t="s">
        <v>50</v>
      </c>
      <c r="B103" s="51" t="s">
        <v>66</v>
      </c>
      <c r="C103" s="86" t="s">
        <v>6</v>
      </c>
    </row>
    <row r="104" s="51" customFormat="1" ht="12">
      <c r="A104" s="52"/>
    </row>
    <row r="105" spans="1:2" s="51" customFormat="1" ht="12">
      <c r="A105" s="52"/>
      <c r="B105" s="19" t="s">
        <v>83</v>
      </c>
    </row>
    <row r="106" spans="1:3" s="51" customFormat="1" ht="12">
      <c r="A106" s="52" t="s">
        <v>48</v>
      </c>
      <c r="B106" t="s">
        <v>79</v>
      </c>
      <c r="C106" s="86" t="s">
        <v>99</v>
      </c>
    </row>
    <row r="107" spans="1:3" s="51" customFormat="1" ht="12">
      <c r="A107" s="52" t="s">
        <v>49</v>
      </c>
      <c r="B107" t="s">
        <v>79</v>
      </c>
      <c r="C107" s="86" t="s">
        <v>6</v>
      </c>
    </row>
    <row r="108" spans="1:3" s="51" customFormat="1" ht="12">
      <c r="A108" s="52" t="s">
        <v>50</v>
      </c>
      <c r="B108" t="s">
        <v>79</v>
      </c>
      <c r="C108" s="86" t="s">
        <v>5</v>
      </c>
    </row>
    <row r="109" s="51" customFormat="1" ht="12">
      <c r="A109" s="52"/>
    </row>
    <row r="110" spans="1:2" s="51" customFormat="1" ht="12">
      <c r="A110" s="52"/>
      <c r="B110" s="19" t="s">
        <v>53</v>
      </c>
    </row>
    <row r="111" spans="1:3" s="51" customFormat="1" ht="12">
      <c r="A111" s="52" t="s">
        <v>13</v>
      </c>
      <c r="B111" s="19"/>
      <c r="C111" s="86" t="s">
        <v>35</v>
      </c>
    </row>
    <row r="112" spans="1:3" s="51" customFormat="1" ht="12">
      <c r="A112" s="52" t="s">
        <v>13</v>
      </c>
      <c r="B112" s="19"/>
      <c r="C112" s="86" t="s">
        <v>87</v>
      </c>
    </row>
    <row r="113" spans="1:3" s="51" customFormat="1" ht="12">
      <c r="A113" s="52" t="s">
        <v>13</v>
      </c>
      <c r="B113" s="19"/>
      <c r="C113" s="86" t="s">
        <v>8</v>
      </c>
    </row>
    <row r="114" spans="1:3" s="51" customFormat="1" ht="12">
      <c r="A114" s="52" t="s">
        <v>48</v>
      </c>
      <c r="B114" s="51" t="s">
        <v>60</v>
      </c>
      <c r="C114" t="s">
        <v>99</v>
      </c>
    </row>
    <row r="115" spans="1:3" s="51" customFormat="1" ht="12">
      <c r="A115" s="52" t="s">
        <v>49</v>
      </c>
      <c r="B115" s="51" t="s">
        <v>60</v>
      </c>
      <c r="C115" t="s">
        <v>5</v>
      </c>
    </row>
    <row r="116" spans="1:3" s="51" customFormat="1" ht="12">
      <c r="A116" s="52" t="s">
        <v>50</v>
      </c>
      <c r="B116" s="51" t="s">
        <v>60</v>
      </c>
      <c r="C116" t="s">
        <v>6</v>
      </c>
    </row>
    <row r="117" s="51" customFormat="1" ht="12">
      <c r="A117" s="52"/>
    </row>
    <row r="118" spans="1:3" s="51" customFormat="1" ht="12">
      <c r="A118" s="65"/>
      <c r="B118" s="66"/>
      <c r="C118" s="66"/>
    </row>
    <row r="119" spans="1:3" s="51" customFormat="1" ht="13.5" thickBot="1">
      <c r="A119" s="56"/>
      <c r="B119" s="64" t="s">
        <v>27</v>
      </c>
      <c r="C119" s="46" t="s">
        <v>33</v>
      </c>
    </row>
    <row r="120" spans="1:2" s="51" customFormat="1" ht="12.75">
      <c r="A120" s="52"/>
      <c r="B120" s="47" t="s">
        <v>63</v>
      </c>
    </row>
    <row r="121" spans="1:3" s="51" customFormat="1" ht="12">
      <c r="A121" s="52" t="s">
        <v>48</v>
      </c>
      <c r="B121" s="51" t="s">
        <v>30</v>
      </c>
      <c r="C121" t="s">
        <v>11</v>
      </c>
    </row>
    <row r="122" spans="1:3" s="51" customFormat="1" ht="12">
      <c r="A122" s="52" t="s">
        <v>49</v>
      </c>
      <c r="B122" s="51" t="s">
        <v>30</v>
      </c>
      <c r="C122" t="s">
        <v>7</v>
      </c>
    </row>
    <row r="123" spans="1:3" s="51" customFormat="1" ht="12">
      <c r="A123" s="52" t="s">
        <v>50</v>
      </c>
      <c r="B123" s="51" t="s">
        <v>30</v>
      </c>
      <c r="C123" t="s">
        <v>12</v>
      </c>
    </row>
    <row r="124" s="51" customFormat="1" ht="12">
      <c r="A124" s="52"/>
    </row>
    <row r="125" spans="1:2" s="51" customFormat="1" ht="12.75">
      <c r="A125" s="52"/>
      <c r="B125" s="47" t="s">
        <v>64</v>
      </c>
    </row>
    <row r="126" spans="1:3" s="51" customFormat="1" ht="12">
      <c r="A126" s="52" t="s">
        <v>48</v>
      </c>
      <c r="B126" s="51" t="s">
        <v>32</v>
      </c>
      <c r="C126" s="86" t="s">
        <v>11</v>
      </c>
    </row>
    <row r="127" spans="1:3" s="51" customFormat="1" ht="12">
      <c r="A127" s="52" t="s">
        <v>49</v>
      </c>
      <c r="B127" s="51" t="s">
        <v>32</v>
      </c>
      <c r="C127" s="86" t="s">
        <v>7</v>
      </c>
    </row>
    <row r="128" spans="1:3" s="51" customFormat="1" ht="12">
      <c r="A128" s="52" t="s">
        <v>50</v>
      </c>
      <c r="B128" s="51" t="s">
        <v>32</v>
      </c>
      <c r="C128" s="86" t="s">
        <v>12</v>
      </c>
    </row>
    <row r="129" s="51" customFormat="1" ht="12">
      <c r="A129" s="52"/>
    </row>
    <row r="130" spans="1:2" s="51" customFormat="1" ht="12.75">
      <c r="A130" s="52"/>
      <c r="B130" s="47" t="s">
        <v>67</v>
      </c>
    </row>
    <row r="131" spans="1:3" s="51" customFormat="1" ht="12">
      <c r="A131" s="52" t="s">
        <v>48</v>
      </c>
      <c r="B131" s="51" t="s">
        <v>66</v>
      </c>
      <c r="C131" s="86" t="s">
        <v>11</v>
      </c>
    </row>
    <row r="132" spans="1:3" s="51" customFormat="1" ht="12">
      <c r="A132" s="52" t="s">
        <v>49</v>
      </c>
      <c r="B132" s="51" t="s">
        <v>66</v>
      </c>
      <c r="C132" s="86" t="s">
        <v>7</v>
      </c>
    </row>
    <row r="133" spans="1:3" s="51" customFormat="1" ht="12">
      <c r="A133" s="52" t="s">
        <v>50</v>
      </c>
      <c r="B133" s="51" t="s">
        <v>66</v>
      </c>
      <c r="C133" s="86" t="s">
        <v>12</v>
      </c>
    </row>
    <row r="134" s="51" customFormat="1" ht="12">
      <c r="A134" s="52"/>
    </row>
    <row r="135" spans="1:2" s="51" customFormat="1" ht="12">
      <c r="A135" s="52"/>
      <c r="B135" s="19" t="s">
        <v>84</v>
      </c>
    </row>
    <row r="136" spans="1:3" s="51" customFormat="1" ht="12">
      <c r="A136" s="52" t="s">
        <v>48</v>
      </c>
      <c r="B136" t="s">
        <v>79</v>
      </c>
      <c r="C136" s="86" t="s">
        <v>11</v>
      </c>
    </row>
    <row r="137" spans="1:3" s="51" customFormat="1" ht="12">
      <c r="A137" s="52" t="s">
        <v>49</v>
      </c>
      <c r="B137" t="s">
        <v>79</v>
      </c>
      <c r="C137" s="86" t="s">
        <v>7</v>
      </c>
    </row>
    <row r="138" spans="1:3" s="51" customFormat="1" ht="12">
      <c r="A138" s="52" t="s">
        <v>50</v>
      </c>
      <c r="B138" t="s">
        <v>79</v>
      </c>
      <c r="C138" s="86" t="s">
        <v>12</v>
      </c>
    </row>
    <row r="139" spans="1:2" ht="12">
      <c r="A139" s="52"/>
      <c r="B139" s="19"/>
    </row>
    <row r="140" ht="12">
      <c r="B140" s="19" t="s">
        <v>54</v>
      </c>
    </row>
    <row r="141" spans="1:3" ht="12">
      <c r="A141" s="50" t="s">
        <v>48</v>
      </c>
      <c r="B141" s="51" t="s">
        <v>60</v>
      </c>
      <c r="C141" s="86" t="s">
        <v>11</v>
      </c>
    </row>
    <row r="142" spans="1:3" ht="12">
      <c r="A142" s="50" t="s">
        <v>49</v>
      </c>
      <c r="B142" s="51" t="s">
        <v>60</v>
      </c>
      <c r="C142" s="86" t="s">
        <v>7</v>
      </c>
    </row>
    <row r="143" spans="1:3" ht="12">
      <c r="A143" s="50" t="s">
        <v>50</v>
      </c>
      <c r="B143" s="51" t="s">
        <v>60</v>
      </c>
      <c r="C143" s="86" t="s">
        <v>12</v>
      </c>
    </row>
    <row r="144" ht="12">
      <c r="B144" s="19"/>
    </row>
    <row r="146" spans="2:3" ht="12">
      <c r="B146" s="19" t="s">
        <v>14</v>
      </c>
      <c r="C146" s="86" t="s">
        <v>6</v>
      </c>
    </row>
  </sheetData>
  <sheetProtection/>
  <mergeCells count="1">
    <mergeCell ref="A2:C2"/>
  </mergeCells>
  <printOptions gridLines="1" horizontalCentered="1"/>
  <pageMargins left="0.75" right="0.75" top="0.5" bottom="0.25" header="0.5" footer="0.5"/>
  <pageSetup orientation="portrait" scale="97" r:id="rId1"/>
  <rowBreaks count="4" manualBreakCount="4">
    <brk id="29" max="255" man="1"/>
    <brk id="56" max="255" man="1"/>
    <brk id="87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A9"/>
  <sheetViews>
    <sheetView zoomScalePageLayoutView="0" workbookViewId="0" topLeftCell="A1">
      <selection activeCell="A1" sqref="A1"/>
    </sheetView>
  </sheetViews>
  <sheetFormatPr defaultColWidth="11.375" defaultRowHeight="12"/>
  <cols>
    <col min="1" max="16384" width="11.375" style="118" customWidth="1"/>
  </cols>
  <sheetData>
    <row r="9" ht="20.25">
      <c r="A9" s="119">
        <f>SUM(A1:A8)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faidon</dc:creator>
  <cp:keywords/>
  <dc:description/>
  <cp:lastModifiedBy>EHSALT2</cp:lastModifiedBy>
  <cp:lastPrinted>2011-10-16T02:26:26Z</cp:lastPrinted>
  <dcterms:created xsi:type="dcterms:W3CDTF">2004-09-28T21:48:11Z</dcterms:created>
  <dcterms:modified xsi:type="dcterms:W3CDTF">2011-10-16T02:27:32Z</dcterms:modified>
  <cp:category/>
  <cp:version/>
  <cp:contentType/>
  <cp:contentStatus/>
</cp:coreProperties>
</file>