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90" yWindow="-135" windowWidth="12120" windowHeight="7125" tabRatio="698" activeTab="1"/>
  </bookViews>
  <sheets>
    <sheet name="Prelim Results by Class by Scor" sheetId="10" r:id="rId1"/>
    <sheet name="Finals scores " sheetId="8" r:id="rId2"/>
    <sheet name="Finals Results " sheetId="6" r:id="rId3"/>
    <sheet name="Prelim Caption Results" sheetId="11" r:id="rId4"/>
    <sheet name="Prelim Results" sheetId="12" r:id="rId5"/>
    <sheet name="Finals Competition" sheetId="14" r:id="rId6"/>
  </sheets>
  <definedNames>
    <definedName name="_xlnm.Print_Area" localSheetId="5">'Finals Competition'!$A$1:$C$44</definedName>
    <definedName name="_xlnm.Print_Area" localSheetId="2">'Finals Results '!$D$4:$F$20</definedName>
  </definedNames>
  <calcPr calcId="145621"/>
</workbook>
</file>

<file path=xl/calcChain.xml><?xml version="1.0" encoding="utf-8"?>
<calcChain xmlns="http://schemas.openxmlformats.org/spreadsheetml/2006/main">
  <c r="K14" i="8" l="1"/>
  <c r="K13" i="8"/>
  <c r="K12" i="8"/>
  <c r="K11" i="8"/>
  <c r="K9" i="8"/>
  <c r="K10" i="8"/>
  <c r="K8" i="8"/>
  <c r="K7" i="8"/>
  <c r="K6" i="8"/>
  <c r="I14" i="8"/>
  <c r="I13" i="8"/>
  <c r="I12" i="8"/>
  <c r="I11" i="8"/>
  <c r="I9" i="8"/>
  <c r="I10" i="8"/>
  <c r="I8" i="8"/>
  <c r="I7" i="8"/>
  <c r="I6" i="8"/>
  <c r="G14" i="8"/>
  <c r="G13" i="8"/>
  <c r="G12" i="8"/>
  <c r="G11" i="8"/>
  <c r="G9" i="8"/>
  <c r="G10" i="8"/>
  <c r="G8" i="8"/>
  <c r="G7" i="8"/>
  <c r="G6" i="8"/>
  <c r="C15" i="8"/>
  <c r="E15" i="8"/>
  <c r="G15" i="8"/>
  <c r="E14" i="8"/>
  <c r="E13" i="8"/>
  <c r="E12" i="8"/>
  <c r="E11" i="8"/>
  <c r="E9" i="8"/>
  <c r="E10" i="8"/>
  <c r="E8" i="8"/>
  <c r="E7" i="8"/>
  <c r="E6" i="8"/>
  <c r="C14" i="8"/>
  <c r="C13" i="8"/>
  <c r="C12" i="8"/>
  <c r="C11" i="8"/>
  <c r="C9" i="8"/>
  <c r="C10" i="8"/>
  <c r="C8" i="8"/>
  <c r="C7" i="8"/>
  <c r="C6" i="8"/>
  <c r="M8" i="8" l="1"/>
  <c r="M12" i="8"/>
  <c r="M6" i="8"/>
  <c r="M9" i="8"/>
  <c r="M14" i="8"/>
  <c r="M7" i="8"/>
  <c r="M11" i="8"/>
  <c r="M10" i="8"/>
  <c r="M13" i="8"/>
  <c r="X17" i="10"/>
  <c r="X16" i="10"/>
  <c r="X15" i="10"/>
  <c r="AF15" i="10" s="1"/>
  <c r="S17" i="10"/>
  <c r="S16" i="10"/>
  <c r="S15" i="10"/>
  <c r="N17" i="10"/>
  <c r="N16" i="10"/>
  <c r="N15" i="10"/>
  <c r="I15" i="10"/>
  <c r="I16" i="10"/>
  <c r="I17" i="10"/>
  <c r="I13" i="10"/>
  <c r="I12" i="10"/>
  <c r="I14" i="10"/>
  <c r="I8" i="10"/>
  <c r="I9" i="10"/>
  <c r="I10" i="10"/>
  <c r="I11" i="10"/>
  <c r="I4" i="10"/>
  <c r="I5" i="10"/>
  <c r="I6" i="10"/>
  <c r="I3" i="10"/>
  <c r="I7" i="10"/>
  <c r="D3" i="10"/>
  <c r="D6" i="10"/>
  <c r="D5" i="10"/>
  <c r="D4" i="10"/>
  <c r="D11" i="10"/>
  <c r="D10" i="10"/>
  <c r="D9" i="10"/>
  <c r="D8" i="10"/>
  <c r="D14" i="10"/>
  <c r="D12" i="10"/>
  <c r="D13" i="10"/>
  <c r="D17" i="10"/>
  <c r="D16" i="10"/>
  <c r="D15" i="10"/>
  <c r="AF16" i="10" l="1"/>
  <c r="AF17" i="10"/>
  <c r="X3" i="10"/>
  <c r="S3" i="10"/>
  <c r="X6" i="10"/>
  <c r="N6" i="10"/>
  <c r="S6" i="10"/>
  <c r="N3" i="10"/>
  <c r="D7" i="10"/>
  <c r="X11" i="10"/>
  <c r="S4" i="10"/>
  <c r="N11" i="10"/>
  <c r="X4" i="10"/>
  <c r="S11" i="10"/>
  <c r="N4" i="10"/>
  <c r="X7" i="10"/>
  <c r="S7" i="10"/>
  <c r="N7" i="10"/>
  <c r="X9" i="10"/>
  <c r="S9" i="10"/>
  <c r="N8" i="10"/>
  <c r="X8" i="10"/>
  <c r="AF8" i="10" s="1"/>
  <c r="S8" i="10"/>
  <c r="N9" i="10"/>
  <c r="X13" i="10"/>
  <c r="AF13" i="10" s="1"/>
  <c r="S14" i="10"/>
  <c r="N13" i="10"/>
  <c r="X10" i="10"/>
  <c r="S10" i="10"/>
  <c r="N10" i="10"/>
  <c r="X14" i="10"/>
  <c r="S13" i="10"/>
  <c r="N12" i="10"/>
  <c r="X12" i="10"/>
  <c r="AF12" i="10" s="1"/>
  <c r="S12" i="10"/>
  <c r="N14" i="10"/>
  <c r="X5" i="10"/>
  <c r="S5" i="10"/>
  <c r="N5" i="10"/>
  <c r="I15" i="8"/>
  <c r="K15" i="8"/>
  <c r="AF4" i="10" l="1"/>
  <c r="AF11" i="10"/>
  <c r="AF5" i="10"/>
  <c r="AF6" i="10"/>
  <c r="AF10" i="10"/>
  <c r="AF7" i="10"/>
  <c r="AF14" i="10"/>
  <c r="AF9" i="10"/>
  <c r="AF3" i="10"/>
  <c r="M15" i="8"/>
</calcChain>
</file>

<file path=xl/sharedStrings.xml><?xml version="1.0" encoding="utf-8"?>
<sst xmlns="http://schemas.openxmlformats.org/spreadsheetml/2006/main" count="387" uniqueCount="83">
  <si>
    <t>Band</t>
  </si>
  <si>
    <t>Class</t>
  </si>
  <si>
    <t>Total</t>
  </si>
  <si>
    <t>A</t>
  </si>
  <si>
    <t>1st</t>
  </si>
  <si>
    <t>2nd</t>
  </si>
  <si>
    <t>3rd</t>
  </si>
  <si>
    <t>4th</t>
  </si>
  <si>
    <t>6th</t>
  </si>
  <si>
    <t>Marching  (35 pts)</t>
  </si>
  <si>
    <t>C</t>
  </si>
  <si>
    <t>B</t>
  </si>
  <si>
    <t>Music (35 pts)</t>
  </si>
  <si>
    <t>Percussion         (5 pts)</t>
  </si>
  <si>
    <t>5th</t>
  </si>
  <si>
    <t>7th</t>
  </si>
  <si>
    <t>8th</t>
  </si>
  <si>
    <t>Gravette, AR</t>
  </si>
  <si>
    <t>Lincoln, AR</t>
  </si>
  <si>
    <t>Green Forest, AR</t>
  </si>
  <si>
    <t>Berryville, AR</t>
  </si>
  <si>
    <t>Prairie Grove, AR</t>
  </si>
  <si>
    <t>Greenwood, AR</t>
  </si>
  <si>
    <t>D</t>
  </si>
  <si>
    <t>Siloam Springs, AR</t>
  </si>
  <si>
    <t>Visual/General Effect         (20 pts)</t>
  </si>
  <si>
    <t>Color Guard
(5 pts)</t>
  </si>
  <si>
    <t>Green Forest</t>
  </si>
  <si>
    <t>Berryville</t>
  </si>
  <si>
    <t>Farmington</t>
  </si>
  <si>
    <t>Greenwood</t>
  </si>
  <si>
    <t>Prairie Grove</t>
  </si>
  <si>
    <t>Siloam Springs</t>
  </si>
  <si>
    <t xml:space="preserve">Total </t>
  </si>
  <si>
    <t>Drum Major</t>
  </si>
  <si>
    <t>Carl Junction</t>
  </si>
  <si>
    <t>9th</t>
  </si>
  <si>
    <t>10th</t>
  </si>
  <si>
    <t>Grand Champion Music</t>
  </si>
  <si>
    <t>Grand Champion Visual/General Effect</t>
  </si>
  <si>
    <t>Grand Champion Percussion</t>
  </si>
  <si>
    <t>Grand Champion Marching</t>
  </si>
  <si>
    <t>Grand Champion Color Guard</t>
  </si>
  <si>
    <t>Grand Champion Drum Major</t>
  </si>
  <si>
    <t>Mt. Vernon</t>
  </si>
  <si>
    <t>Gentry, AR</t>
  </si>
  <si>
    <t>West Fork</t>
  </si>
  <si>
    <t>Harrison, AR</t>
  </si>
  <si>
    <t>Rogers High School</t>
  </si>
  <si>
    <t>Ft Smith - Southside</t>
  </si>
  <si>
    <t>Drum
Majors</t>
  </si>
  <si>
    <t>PRELIM CAPTION AWARDS</t>
  </si>
  <si>
    <t>CLASS A</t>
  </si>
  <si>
    <t>Outstanding Percussion</t>
  </si>
  <si>
    <t>Outstanding Color Guard</t>
  </si>
  <si>
    <t>Outstanding Drum Major</t>
  </si>
  <si>
    <t>Outstanding Music</t>
  </si>
  <si>
    <t>Outstanding Marching</t>
  </si>
  <si>
    <t>Outstanding General Effect</t>
  </si>
  <si>
    <t>CLASS B</t>
  </si>
  <si>
    <t>CLASS C</t>
  </si>
  <si>
    <t>CLASS D</t>
  </si>
  <si>
    <t>Prelim Caption Award Results</t>
  </si>
  <si>
    <t>BAND</t>
  </si>
  <si>
    <t>SCORE</t>
  </si>
  <si>
    <t>Prelim Results</t>
  </si>
  <si>
    <t>Place Awards</t>
  </si>
  <si>
    <t>Winning Band</t>
  </si>
  <si>
    <t>Score</t>
  </si>
  <si>
    <t>Mt. Vernon, MO</t>
  </si>
  <si>
    <t>1st Place</t>
  </si>
  <si>
    <t>2nd Place</t>
  </si>
  <si>
    <t>3rd Place</t>
  </si>
  <si>
    <t>Carl Junction, MO</t>
  </si>
  <si>
    <t>Farmington, AR</t>
  </si>
  <si>
    <t>Finals Competition</t>
  </si>
  <si>
    <t>PERFORMANCE</t>
  </si>
  <si>
    <r>
      <t xml:space="preserve">BAND </t>
    </r>
    <r>
      <rPr>
        <sz val="9"/>
        <rFont val="Arial"/>
        <family val="2"/>
      </rPr>
      <t>(Order is determined by preliminary competition score)</t>
    </r>
  </si>
  <si>
    <t>Ft Smith Southside, AR</t>
  </si>
  <si>
    <t>Massing of the Bands</t>
  </si>
  <si>
    <t>Finals Field Competition Awards</t>
  </si>
  <si>
    <t>Harrison</t>
  </si>
  <si>
    <t>Mt. Vernon, 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</si>
</sst>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8"/>
      <name val="Arial"/>
    </font>
    <font>
      <sz val="20"/>
      <name val="Arial"/>
      <family val="2"/>
    </font>
    <font>
      <b/>
      <sz val="14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/>
    </xf>
    <xf numFmtId="0" fontId="1" fillId="0" borderId="0" xfId="0" applyFont="1"/>
    <xf numFmtId="0" fontId="3" fillId="0" borderId="1" xfId="0" applyFont="1" applyBorder="1" applyAlignment="1">
      <alignment horizontal="center"/>
    </xf>
    <xf numFmtId="0" fontId="4" fillId="0" borderId="0" xfId="0" applyFont="1"/>
    <xf numFmtId="0" fontId="0" fillId="0" borderId="0" xfId="0" applyAlignment="1">
      <alignment vertical="center"/>
    </xf>
    <xf numFmtId="0" fontId="2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5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2" fillId="3" borderId="1" xfId="0" applyFont="1" applyFill="1" applyBorder="1"/>
    <xf numFmtId="0" fontId="2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3" borderId="1" xfId="0" applyFont="1" applyFill="1" applyBorder="1"/>
    <xf numFmtId="0" fontId="8" fillId="3" borderId="1" xfId="0" applyFont="1" applyFill="1" applyBorder="1" applyAlignment="1">
      <alignment horizontal="center"/>
    </xf>
    <xf numFmtId="20" fontId="2" fillId="0" borderId="1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2" fontId="3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15</xdr:row>
      <xdr:rowOff>152400</xdr:rowOff>
    </xdr:from>
    <xdr:to>
      <xdr:col>6</xdr:col>
      <xdr:colOff>457200</xdr:colOff>
      <xdr:row>29</xdr:row>
      <xdr:rowOff>104775</xdr:rowOff>
    </xdr:to>
    <xdr:pic>
      <xdr:nvPicPr>
        <xdr:cNvPr id="2049" name="Picture 1" descr="War_Eagle_Classic_Logo-no_orange[1]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33825" y="4133850"/>
          <a:ext cx="2505075" cy="2619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52387</xdr:colOff>
      <xdr:row>14</xdr:row>
      <xdr:rowOff>29396</xdr:rowOff>
    </xdr:from>
    <xdr:to>
      <xdr:col>5</xdr:col>
      <xdr:colOff>1928812</xdr:colOff>
      <xdr:row>19</xdr:row>
      <xdr:rowOff>347959</xdr:rowOff>
    </xdr:to>
    <xdr:pic>
      <xdr:nvPicPr>
        <xdr:cNvPr id="3073" name="Picture 6" descr="War_Eagle_Classic_Logo-no_orange[1]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00762" y="4506146"/>
          <a:ext cx="1876425" cy="2223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7"/>
  <sheetViews>
    <sheetView topLeftCell="N1" workbookViewId="0">
      <selection activeCell="AD11" sqref="AD11"/>
    </sheetView>
  </sheetViews>
  <sheetFormatPr defaultRowHeight="12.75" x14ac:dyDescent="0.2"/>
  <cols>
    <col min="1" max="1" width="19.140625" bestFit="1" customWidth="1"/>
    <col min="2" max="2" width="7" bestFit="1" customWidth="1"/>
    <col min="3" max="3" width="3.85546875" bestFit="1" customWidth="1"/>
    <col min="4" max="4" width="7.7109375" bestFit="1" customWidth="1"/>
    <col min="5" max="5" width="3.28515625" style="3" customWidth="1"/>
    <col min="6" max="6" width="19.140625" bestFit="1" customWidth="1"/>
    <col min="7" max="7" width="7" bestFit="1" customWidth="1"/>
    <col min="8" max="8" width="3.85546875" bestFit="1" customWidth="1"/>
    <col min="9" max="9" width="7.7109375" bestFit="1" customWidth="1"/>
    <col min="10" max="10" width="3.28515625" style="3" customWidth="1"/>
    <col min="11" max="11" width="19.140625" bestFit="1" customWidth="1"/>
    <col min="12" max="12" width="7" bestFit="1" customWidth="1"/>
    <col min="13" max="13" width="3.85546875" bestFit="1" customWidth="1"/>
    <col min="14" max="14" width="6.42578125" bestFit="1" customWidth="1"/>
    <col min="15" max="15" width="3.28515625" style="3" customWidth="1"/>
    <col min="16" max="16" width="19.140625" bestFit="1" customWidth="1"/>
    <col min="17" max="17" width="7" bestFit="1" customWidth="1"/>
    <col min="18" max="18" width="6.42578125" bestFit="1" customWidth="1"/>
    <col min="19" max="19" width="7.7109375" bestFit="1" customWidth="1"/>
    <col min="20" max="20" width="3.28515625" style="3" customWidth="1"/>
    <col min="21" max="21" width="19.140625" bestFit="1" customWidth="1"/>
    <col min="22" max="22" width="7" bestFit="1" customWidth="1"/>
    <col min="23" max="23" width="3.85546875" bestFit="1" customWidth="1"/>
    <col min="24" max="24" width="6.42578125" bestFit="1" customWidth="1"/>
    <col min="25" max="25" width="3.28515625" style="3" customWidth="1"/>
    <col min="26" max="26" width="19.140625" bestFit="1" customWidth="1"/>
    <col min="27" max="27" width="7" bestFit="1" customWidth="1"/>
    <col min="28" max="28" width="7.7109375" customWidth="1"/>
    <col min="29" max="29" width="3.28515625" style="3" customWidth="1"/>
    <col min="30" max="30" width="19.140625" bestFit="1" customWidth="1"/>
    <col min="31" max="31" width="7" bestFit="1" customWidth="1"/>
    <col min="32" max="32" width="9" bestFit="1" customWidth="1"/>
  </cols>
  <sheetData>
    <row r="1" spans="1:32" ht="13.5" thickBot="1" x14ac:dyDescent="0.25"/>
    <row r="2" spans="1:32" s="5" customFormat="1" ht="61.5" customHeight="1" x14ac:dyDescent="0.2">
      <c r="A2" s="12" t="s">
        <v>0</v>
      </c>
      <c r="B2" s="13" t="s">
        <v>1</v>
      </c>
      <c r="C2" s="31" t="s">
        <v>12</v>
      </c>
      <c r="D2" s="31"/>
      <c r="E2" s="27"/>
      <c r="F2" s="12" t="s">
        <v>0</v>
      </c>
      <c r="G2" s="13" t="s">
        <v>1</v>
      </c>
      <c r="H2" s="31" t="s">
        <v>9</v>
      </c>
      <c r="I2" s="31"/>
      <c r="J2" s="27"/>
      <c r="K2" s="12" t="s">
        <v>0</v>
      </c>
      <c r="L2" s="13" t="s">
        <v>1</v>
      </c>
      <c r="M2" s="31" t="s">
        <v>25</v>
      </c>
      <c r="N2" s="31"/>
      <c r="O2" s="27"/>
      <c r="P2" s="12" t="s">
        <v>0</v>
      </c>
      <c r="Q2" s="13" t="s">
        <v>1</v>
      </c>
      <c r="R2" s="31" t="s">
        <v>13</v>
      </c>
      <c r="S2" s="31"/>
      <c r="T2" s="27"/>
      <c r="U2" s="12" t="s">
        <v>0</v>
      </c>
      <c r="V2" s="13" t="s">
        <v>1</v>
      </c>
      <c r="W2" s="31" t="s">
        <v>26</v>
      </c>
      <c r="X2" s="31"/>
      <c r="Y2" s="27"/>
      <c r="Z2" s="12" t="s">
        <v>0</v>
      </c>
      <c r="AA2" s="13" t="s">
        <v>1</v>
      </c>
      <c r="AB2" s="26" t="s">
        <v>50</v>
      </c>
      <c r="AC2" s="27"/>
      <c r="AD2" s="12" t="s">
        <v>0</v>
      </c>
      <c r="AE2" s="13" t="s">
        <v>1</v>
      </c>
      <c r="AF2" s="14" t="s">
        <v>2</v>
      </c>
    </row>
    <row r="3" spans="1:32" ht="15" x14ac:dyDescent="0.2">
      <c r="A3" s="17" t="s">
        <v>19</v>
      </c>
      <c r="B3" s="18" t="s">
        <v>3</v>
      </c>
      <c r="C3" s="23">
        <v>78</v>
      </c>
      <c r="D3" s="21">
        <f>C3*0.35</f>
        <v>27.299999999999997</v>
      </c>
      <c r="E3" s="28"/>
      <c r="F3" s="17" t="s">
        <v>19</v>
      </c>
      <c r="G3" s="18" t="s">
        <v>3</v>
      </c>
      <c r="H3" s="23">
        <v>84</v>
      </c>
      <c r="I3" s="21">
        <f>H3*0.35</f>
        <v>29.4</v>
      </c>
      <c r="J3" s="28"/>
      <c r="K3" s="17" t="s">
        <v>19</v>
      </c>
      <c r="L3" s="18" t="s">
        <v>3</v>
      </c>
      <c r="M3" s="23">
        <v>88</v>
      </c>
      <c r="N3" s="21">
        <f>M3*0.2</f>
        <v>17.600000000000001</v>
      </c>
      <c r="O3" s="28"/>
      <c r="P3" s="17" t="s">
        <v>19</v>
      </c>
      <c r="Q3" s="18" t="s">
        <v>3</v>
      </c>
      <c r="R3" s="23">
        <v>84</v>
      </c>
      <c r="S3" s="21">
        <f>R3*0.05</f>
        <v>4.2</v>
      </c>
      <c r="T3" s="28"/>
      <c r="U3" s="17" t="s">
        <v>19</v>
      </c>
      <c r="V3" s="18" t="s">
        <v>3</v>
      </c>
      <c r="W3" s="23">
        <v>90</v>
      </c>
      <c r="X3" s="21">
        <f>W3*0.05</f>
        <v>4.5</v>
      </c>
      <c r="Y3" s="28"/>
      <c r="Z3" s="17" t="s">
        <v>19</v>
      </c>
      <c r="AA3" s="18" t="s">
        <v>3</v>
      </c>
      <c r="AB3" s="21">
        <v>90.5</v>
      </c>
      <c r="AC3" s="28"/>
      <c r="AD3" s="17" t="s">
        <v>19</v>
      </c>
      <c r="AE3" s="18" t="s">
        <v>3</v>
      </c>
      <c r="AF3" s="22">
        <f>X3+S3+N3+I3+D3</f>
        <v>83</v>
      </c>
    </row>
    <row r="4" spans="1:32" ht="15" x14ac:dyDescent="0.2">
      <c r="A4" s="17" t="s">
        <v>45</v>
      </c>
      <c r="B4" s="18" t="s">
        <v>3</v>
      </c>
      <c r="C4" s="23">
        <v>86</v>
      </c>
      <c r="D4" s="21">
        <f>C4*0.35</f>
        <v>30.099999999999998</v>
      </c>
      <c r="E4" s="28"/>
      <c r="F4" s="17" t="s">
        <v>45</v>
      </c>
      <c r="G4" s="18" t="s">
        <v>3</v>
      </c>
      <c r="H4" s="23">
        <v>78</v>
      </c>
      <c r="I4" s="21">
        <f>H4*0.35</f>
        <v>27.299999999999997</v>
      </c>
      <c r="J4" s="28"/>
      <c r="K4" s="17" t="s">
        <v>45</v>
      </c>
      <c r="L4" s="18" t="s">
        <v>3</v>
      </c>
      <c r="M4" s="23">
        <v>84</v>
      </c>
      <c r="N4" s="21">
        <f>M4*0.2</f>
        <v>16.8</v>
      </c>
      <c r="O4" s="28"/>
      <c r="P4" s="17" t="s">
        <v>45</v>
      </c>
      <c r="Q4" s="18" t="s">
        <v>3</v>
      </c>
      <c r="R4" s="23">
        <v>87</v>
      </c>
      <c r="S4" s="21">
        <f>R4*0.05</f>
        <v>4.3500000000000005</v>
      </c>
      <c r="T4" s="28"/>
      <c r="U4" s="17" t="s">
        <v>45</v>
      </c>
      <c r="V4" s="18" t="s">
        <v>3</v>
      </c>
      <c r="W4" s="23">
        <v>83</v>
      </c>
      <c r="X4" s="21">
        <f>W4*0.05</f>
        <v>4.1500000000000004</v>
      </c>
      <c r="Y4" s="28"/>
      <c r="Z4" s="17" t="s">
        <v>45</v>
      </c>
      <c r="AA4" s="18" t="s">
        <v>3</v>
      </c>
      <c r="AB4" s="21">
        <v>92</v>
      </c>
      <c r="AC4" s="28"/>
      <c r="AD4" s="17" t="s">
        <v>45</v>
      </c>
      <c r="AE4" s="18" t="s">
        <v>3</v>
      </c>
      <c r="AF4" s="22">
        <f>X4+S4+N4+I4+D4</f>
        <v>82.699999999999989</v>
      </c>
    </row>
    <row r="5" spans="1:32" ht="15" x14ac:dyDescent="0.2">
      <c r="A5" s="17" t="s">
        <v>44</v>
      </c>
      <c r="B5" s="18" t="s">
        <v>3</v>
      </c>
      <c r="C5" s="23">
        <v>70</v>
      </c>
      <c r="D5" s="21">
        <f>C5*0.35</f>
        <v>24.5</v>
      </c>
      <c r="E5" s="28"/>
      <c r="F5" s="17" t="s">
        <v>44</v>
      </c>
      <c r="G5" s="18" t="s">
        <v>3</v>
      </c>
      <c r="H5" s="23">
        <v>80</v>
      </c>
      <c r="I5" s="21">
        <f>H5*0.35</f>
        <v>28</v>
      </c>
      <c r="J5" s="28"/>
      <c r="K5" s="17" t="s">
        <v>44</v>
      </c>
      <c r="L5" s="18" t="s">
        <v>3</v>
      </c>
      <c r="M5" s="23">
        <v>82</v>
      </c>
      <c r="N5" s="21">
        <f>M5*0.2</f>
        <v>16.400000000000002</v>
      </c>
      <c r="O5" s="28"/>
      <c r="P5" s="17" t="s">
        <v>44</v>
      </c>
      <c r="Q5" s="18" t="s">
        <v>3</v>
      </c>
      <c r="R5" s="23">
        <v>93</v>
      </c>
      <c r="S5" s="21">
        <f>R5*0.05</f>
        <v>4.6500000000000004</v>
      </c>
      <c r="T5" s="28"/>
      <c r="U5" s="17" t="s">
        <v>44</v>
      </c>
      <c r="V5" s="18" t="s">
        <v>3</v>
      </c>
      <c r="W5" s="23">
        <v>85</v>
      </c>
      <c r="X5" s="21">
        <f>W5*0.05</f>
        <v>4.25</v>
      </c>
      <c r="Y5" s="28"/>
      <c r="Z5" s="17" t="s">
        <v>44</v>
      </c>
      <c r="AA5" s="18" t="s">
        <v>3</v>
      </c>
      <c r="AB5" s="21">
        <v>93.5</v>
      </c>
      <c r="AC5" s="28"/>
      <c r="AD5" s="17" t="s">
        <v>44</v>
      </c>
      <c r="AE5" s="18" t="s">
        <v>3</v>
      </c>
      <c r="AF5" s="22">
        <f>X5+S5+N5+I5+D5</f>
        <v>77.800000000000011</v>
      </c>
    </row>
    <row r="6" spans="1:32" ht="15" x14ac:dyDescent="0.2">
      <c r="A6" s="17" t="s">
        <v>17</v>
      </c>
      <c r="B6" s="18" t="s">
        <v>3</v>
      </c>
      <c r="C6" s="23">
        <v>80</v>
      </c>
      <c r="D6" s="21">
        <f>C6*0.35</f>
        <v>28</v>
      </c>
      <c r="E6" s="28"/>
      <c r="F6" s="17" t="s">
        <v>17</v>
      </c>
      <c r="G6" s="18" t="s">
        <v>3</v>
      </c>
      <c r="H6" s="23">
        <v>68</v>
      </c>
      <c r="I6" s="21">
        <f>H6*0.35</f>
        <v>23.799999999999997</v>
      </c>
      <c r="J6" s="28"/>
      <c r="K6" s="17" t="s">
        <v>17</v>
      </c>
      <c r="L6" s="18" t="s">
        <v>3</v>
      </c>
      <c r="M6" s="23">
        <v>80</v>
      </c>
      <c r="N6" s="21">
        <f>M6*0.2</f>
        <v>16</v>
      </c>
      <c r="O6" s="28"/>
      <c r="P6" s="17" t="s">
        <v>17</v>
      </c>
      <c r="Q6" s="18" t="s">
        <v>3</v>
      </c>
      <c r="R6" s="23">
        <v>91.5</v>
      </c>
      <c r="S6" s="21">
        <f>R6*0.05</f>
        <v>4.5750000000000002</v>
      </c>
      <c r="T6" s="28"/>
      <c r="U6" s="17" t="s">
        <v>17</v>
      </c>
      <c r="V6" s="18" t="s">
        <v>3</v>
      </c>
      <c r="W6" s="23">
        <v>81</v>
      </c>
      <c r="X6" s="21">
        <f>W6*0.05</f>
        <v>4.05</v>
      </c>
      <c r="Y6" s="28"/>
      <c r="Z6" s="17" t="s">
        <v>17</v>
      </c>
      <c r="AA6" s="18" t="s">
        <v>3</v>
      </c>
      <c r="AB6" s="21">
        <v>96.5</v>
      </c>
      <c r="AC6" s="28"/>
      <c r="AD6" s="17" t="s">
        <v>17</v>
      </c>
      <c r="AE6" s="18" t="s">
        <v>3</v>
      </c>
      <c r="AF6" s="22">
        <f>X6+S6+N6+I6+D6</f>
        <v>76.424999999999997</v>
      </c>
    </row>
    <row r="7" spans="1:32" ht="15" x14ac:dyDescent="0.2">
      <c r="A7" s="17" t="s">
        <v>18</v>
      </c>
      <c r="B7" s="18" t="s">
        <v>3</v>
      </c>
      <c r="C7" s="23">
        <v>55</v>
      </c>
      <c r="D7" s="21">
        <f>C7*0.35</f>
        <v>19.25</v>
      </c>
      <c r="E7" s="28"/>
      <c r="F7" s="17" t="s">
        <v>18</v>
      </c>
      <c r="G7" s="18" t="s">
        <v>3</v>
      </c>
      <c r="H7" s="23">
        <v>63</v>
      </c>
      <c r="I7" s="21">
        <f>H7*0.35</f>
        <v>22.049999999999997</v>
      </c>
      <c r="J7" s="28"/>
      <c r="K7" s="17" t="s">
        <v>18</v>
      </c>
      <c r="L7" s="18" t="s">
        <v>3</v>
      </c>
      <c r="M7" s="23">
        <v>60</v>
      </c>
      <c r="N7" s="21">
        <f>M7*0.2</f>
        <v>12</v>
      </c>
      <c r="O7" s="28"/>
      <c r="P7" s="17" t="s">
        <v>18</v>
      </c>
      <c r="Q7" s="18" t="s">
        <v>3</v>
      </c>
      <c r="R7" s="23">
        <v>71</v>
      </c>
      <c r="S7" s="21">
        <f>R7*0.05</f>
        <v>3.5500000000000003</v>
      </c>
      <c r="T7" s="28"/>
      <c r="U7" s="17" t="s">
        <v>18</v>
      </c>
      <c r="V7" s="18" t="s">
        <v>3</v>
      </c>
      <c r="W7" s="23">
        <v>65</v>
      </c>
      <c r="X7" s="21">
        <f>W7*0.05</f>
        <v>3.25</v>
      </c>
      <c r="Y7" s="28"/>
      <c r="Z7" s="17" t="s">
        <v>18</v>
      </c>
      <c r="AA7" s="18" t="s">
        <v>3</v>
      </c>
      <c r="AB7" s="21">
        <v>87</v>
      </c>
      <c r="AC7" s="28"/>
      <c r="AD7" s="17" t="s">
        <v>18</v>
      </c>
      <c r="AE7" s="18" t="s">
        <v>3</v>
      </c>
      <c r="AF7" s="22">
        <f>X7+S7+N7+I7+D7</f>
        <v>60.099999999999994</v>
      </c>
    </row>
    <row r="8" spans="1:32" ht="15" x14ac:dyDescent="0.2">
      <c r="A8" s="17" t="s">
        <v>20</v>
      </c>
      <c r="B8" s="18" t="s">
        <v>11</v>
      </c>
      <c r="C8" s="23">
        <v>94</v>
      </c>
      <c r="D8" s="21">
        <f>C8*0.35</f>
        <v>32.9</v>
      </c>
      <c r="E8" s="28"/>
      <c r="F8" s="17" t="s">
        <v>20</v>
      </c>
      <c r="G8" s="18" t="s">
        <v>11</v>
      </c>
      <c r="H8" s="23">
        <v>94</v>
      </c>
      <c r="I8" s="21">
        <f>H8*0.35</f>
        <v>32.9</v>
      </c>
      <c r="J8" s="28"/>
      <c r="K8" s="17" t="s">
        <v>20</v>
      </c>
      <c r="L8" s="18" t="s">
        <v>11</v>
      </c>
      <c r="M8" s="23">
        <v>92</v>
      </c>
      <c r="N8" s="21">
        <f>M8*0.2</f>
        <v>18.400000000000002</v>
      </c>
      <c r="O8" s="28"/>
      <c r="P8" s="17" t="s">
        <v>20</v>
      </c>
      <c r="Q8" s="18" t="s">
        <v>11</v>
      </c>
      <c r="R8" s="23">
        <v>98</v>
      </c>
      <c r="S8" s="21">
        <f>R8*0.05</f>
        <v>4.9000000000000004</v>
      </c>
      <c r="T8" s="28"/>
      <c r="U8" s="17" t="s">
        <v>20</v>
      </c>
      <c r="V8" s="18" t="s">
        <v>11</v>
      </c>
      <c r="W8" s="23">
        <v>93</v>
      </c>
      <c r="X8" s="21">
        <f>W8*0.05</f>
        <v>4.6500000000000004</v>
      </c>
      <c r="Y8" s="28"/>
      <c r="Z8" s="17" t="s">
        <v>20</v>
      </c>
      <c r="AA8" s="18" t="s">
        <v>11</v>
      </c>
      <c r="AB8" s="21">
        <v>94.5</v>
      </c>
      <c r="AC8" s="28"/>
      <c r="AD8" s="17" t="s">
        <v>20</v>
      </c>
      <c r="AE8" s="18" t="s">
        <v>11</v>
      </c>
      <c r="AF8" s="22">
        <f>X8+S8+N8+I8+D8</f>
        <v>93.75</v>
      </c>
    </row>
    <row r="9" spans="1:32" ht="15" x14ac:dyDescent="0.2">
      <c r="A9" s="17" t="s">
        <v>21</v>
      </c>
      <c r="B9" s="18" t="s">
        <v>11</v>
      </c>
      <c r="C9" s="23">
        <v>84.5</v>
      </c>
      <c r="D9" s="21">
        <f>C9*0.35</f>
        <v>29.574999999999999</v>
      </c>
      <c r="E9" s="28"/>
      <c r="F9" s="17" t="s">
        <v>21</v>
      </c>
      <c r="G9" s="18" t="s">
        <v>11</v>
      </c>
      <c r="H9" s="23">
        <v>87</v>
      </c>
      <c r="I9" s="21">
        <f>H9*0.35</f>
        <v>30.45</v>
      </c>
      <c r="J9" s="28"/>
      <c r="K9" s="17" t="s">
        <v>21</v>
      </c>
      <c r="L9" s="18" t="s">
        <v>11</v>
      </c>
      <c r="M9" s="23">
        <v>88</v>
      </c>
      <c r="N9" s="21">
        <f>M9*0.2</f>
        <v>17.600000000000001</v>
      </c>
      <c r="O9" s="28"/>
      <c r="P9" s="17" t="s">
        <v>21</v>
      </c>
      <c r="Q9" s="18" t="s">
        <v>11</v>
      </c>
      <c r="R9" s="23">
        <v>93.5</v>
      </c>
      <c r="S9" s="21">
        <f>R9*0.05</f>
        <v>4.6749999999999998</v>
      </c>
      <c r="T9" s="28"/>
      <c r="U9" s="17" t="s">
        <v>21</v>
      </c>
      <c r="V9" s="18" t="s">
        <v>11</v>
      </c>
      <c r="W9" s="23">
        <v>92</v>
      </c>
      <c r="X9" s="21">
        <f>W9*0.05</f>
        <v>4.6000000000000005</v>
      </c>
      <c r="Y9" s="28"/>
      <c r="Z9" s="17" t="s">
        <v>21</v>
      </c>
      <c r="AA9" s="18" t="s">
        <v>11</v>
      </c>
      <c r="AB9" s="21">
        <v>90.5</v>
      </c>
      <c r="AC9" s="28"/>
      <c r="AD9" s="17" t="s">
        <v>21</v>
      </c>
      <c r="AE9" s="18" t="s">
        <v>11</v>
      </c>
      <c r="AF9" s="22">
        <f>X9+S9+N9+I9+D9</f>
        <v>86.9</v>
      </c>
    </row>
    <row r="10" spans="1:32" ht="15" x14ac:dyDescent="0.2">
      <c r="A10" s="17" t="s">
        <v>29</v>
      </c>
      <c r="B10" s="18" t="s">
        <v>11</v>
      </c>
      <c r="C10" s="23">
        <v>87</v>
      </c>
      <c r="D10" s="21">
        <f>C10*0.35</f>
        <v>30.45</v>
      </c>
      <c r="E10" s="28"/>
      <c r="F10" s="17" t="s">
        <v>29</v>
      </c>
      <c r="G10" s="18" t="s">
        <v>11</v>
      </c>
      <c r="H10" s="23">
        <v>83</v>
      </c>
      <c r="I10" s="21">
        <f>H10*0.35</f>
        <v>29.049999999999997</v>
      </c>
      <c r="J10" s="28"/>
      <c r="K10" s="17" t="s">
        <v>29</v>
      </c>
      <c r="L10" s="18" t="s">
        <v>11</v>
      </c>
      <c r="M10" s="23">
        <v>84</v>
      </c>
      <c r="N10" s="21">
        <f>M10*0.2</f>
        <v>16.8</v>
      </c>
      <c r="O10" s="28"/>
      <c r="P10" s="17" t="s">
        <v>29</v>
      </c>
      <c r="Q10" s="18" t="s">
        <v>11</v>
      </c>
      <c r="R10" s="23">
        <v>94</v>
      </c>
      <c r="S10" s="21">
        <f>R10*0.05</f>
        <v>4.7</v>
      </c>
      <c r="T10" s="28"/>
      <c r="U10" s="17" t="s">
        <v>29</v>
      </c>
      <c r="V10" s="18" t="s">
        <v>11</v>
      </c>
      <c r="W10" s="23">
        <v>88</v>
      </c>
      <c r="X10" s="21">
        <f>W10*0.05</f>
        <v>4.4000000000000004</v>
      </c>
      <c r="Y10" s="28"/>
      <c r="Z10" s="17" t="s">
        <v>29</v>
      </c>
      <c r="AA10" s="18" t="s">
        <v>11</v>
      </c>
      <c r="AB10" s="21">
        <v>93</v>
      </c>
      <c r="AC10" s="28"/>
      <c r="AD10" s="17" t="s">
        <v>29</v>
      </c>
      <c r="AE10" s="18" t="s">
        <v>11</v>
      </c>
      <c r="AF10" s="22">
        <f>X10+S10+N10+I10+D10</f>
        <v>85.4</v>
      </c>
    </row>
    <row r="11" spans="1:32" ht="15" x14ac:dyDescent="0.2">
      <c r="A11" s="17" t="s">
        <v>46</v>
      </c>
      <c r="B11" s="18" t="s">
        <v>11</v>
      </c>
      <c r="C11" s="23">
        <v>84</v>
      </c>
      <c r="D11" s="21">
        <f>C11*0.35</f>
        <v>29.4</v>
      </c>
      <c r="E11" s="28"/>
      <c r="F11" s="17" t="s">
        <v>46</v>
      </c>
      <c r="G11" s="18" t="s">
        <v>11</v>
      </c>
      <c r="H11" s="23">
        <v>85</v>
      </c>
      <c r="I11" s="21">
        <f>H11*0.35</f>
        <v>29.749999999999996</v>
      </c>
      <c r="J11" s="28"/>
      <c r="K11" s="17" t="s">
        <v>46</v>
      </c>
      <c r="L11" s="18" t="s">
        <v>11</v>
      </c>
      <c r="M11" s="23">
        <v>86</v>
      </c>
      <c r="N11" s="21">
        <f>M11*0.2</f>
        <v>17.2</v>
      </c>
      <c r="O11" s="28"/>
      <c r="P11" s="17" t="s">
        <v>46</v>
      </c>
      <c r="Q11" s="18" t="s">
        <v>11</v>
      </c>
      <c r="R11" s="23">
        <v>89</v>
      </c>
      <c r="S11" s="21">
        <f>R11*0.05</f>
        <v>4.45</v>
      </c>
      <c r="T11" s="28"/>
      <c r="U11" s="17" t="s">
        <v>46</v>
      </c>
      <c r="V11" s="18" t="s">
        <v>11</v>
      </c>
      <c r="W11" s="23">
        <v>81</v>
      </c>
      <c r="X11" s="21">
        <f>W11*0.05</f>
        <v>4.05</v>
      </c>
      <c r="Y11" s="28"/>
      <c r="Z11" s="17" t="s">
        <v>46</v>
      </c>
      <c r="AA11" s="18" t="s">
        <v>11</v>
      </c>
      <c r="AB11" s="21">
        <v>94</v>
      </c>
      <c r="AC11" s="28"/>
      <c r="AD11" s="17" t="s">
        <v>46</v>
      </c>
      <c r="AE11" s="18" t="s">
        <v>11</v>
      </c>
      <c r="AF11" s="22">
        <f>X11+S11+N11+I11+D11</f>
        <v>84.85</v>
      </c>
    </row>
    <row r="12" spans="1:32" ht="15" x14ac:dyDescent="0.2">
      <c r="A12" s="17" t="s">
        <v>47</v>
      </c>
      <c r="B12" s="18" t="s">
        <v>10</v>
      </c>
      <c r="C12" s="23">
        <v>89</v>
      </c>
      <c r="D12" s="21">
        <f>C12*0.35</f>
        <v>31.15</v>
      </c>
      <c r="E12" s="28"/>
      <c r="F12" s="17" t="s">
        <v>47</v>
      </c>
      <c r="G12" s="18" t="s">
        <v>10</v>
      </c>
      <c r="H12" s="23">
        <v>88</v>
      </c>
      <c r="I12" s="21">
        <f>H12*0.35</f>
        <v>30.799999999999997</v>
      </c>
      <c r="J12" s="28"/>
      <c r="K12" s="17" t="s">
        <v>47</v>
      </c>
      <c r="L12" s="18" t="s">
        <v>10</v>
      </c>
      <c r="M12" s="23">
        <v>89</v>
      </c>
      <c r="N12" s="21">
        <f>M12*0.2</f>
        <v>17.8</v>
      </c>
      <c r="O12" s="28"/>
      <c r="P12" s="17" t="s">
        <v>47</v>
      </c>
      <c r="Q12" s="18" t="s">
        <v>10</v>
      </c>
      <c r="R12" s="23">
        <v>93</v>
      </c>
      <c r="S12" s="21">
        <f>R12*0.05</f>
        <v>4.6500000000000004</v>
      </c>
      <c r="T12" s="28"/>
      <c r="U12" s="17" t="s">
        <v>47</v>
      </c>
      <c r="V12" s="18" t="s">
        <v>10</v>
      </c>
      <c r="W12" s="23">
        <v>89</v>
      </c>
      <c r="X12" s="21">
        <f>W12*0.05</f>
        <v>4.45</v>
      </c>
      <c r="Y12" s="28"/>
      <c r="Z12" s="17" t="s">
        <v>47</v>
      </c>
      <c r="AA12" s="18" t="s">
        <v>10</v>
      </c>
      <c r="AB12" s="21">
        <v>97.5</v>
      </c>
      <c r="AC12" s="28"/>
      <c r="AD12" s="17" t="s">
        <v>47</v>
      </c>
      <c r="AE12" s="18" t="s">
        <v>10</v>
      </c>
      <c r="AF12" s="22">
        <f>X12+S12+N12+I12+D12</f>
        <v>88.85</v>
      </c>
    </row>
    <row r="13" spans="1:32" ht="15" x14ac:dyDescent="0.2">
      <c r="A13" s="17" t="s">
        <v>22</v>
      </c>
      <c r="B13" s="18" t="s">
        <v>10</v>
      </c>
      <c r="C13" s="23">
        <v>88</v>
      </c>
      <c r="D13" s="21">
        <f>C13*0.35</f>
        <v>30.799999999999997</v>
      </c>
      <c r="E13" s="28"/>
      <c r="F13" s="17" t="s">
        <v>22</v>
      </c>
      <c r="G13" s="18" t="s">
        <v>10</v>
      </c>
      <c r="H13" s="23">
        <v>86</v>
      </c>
      <c r="I13" s="21">
        <f>H13*0.35</f>
        <v>30.099999999999998</v>
      </c>
      <c r="J13" s="28"/>
      <c r="K13" s="17" t="s">
        <v>22</v>
      </c>
      <c r="L13" s="18" t="s">
        <v>10</v>
      </c>
      <c r="M13" s="23">
        <v>87</v>
      </c>
      <c r="N13" s="21">
        <f>M13*0.2</f>
        <v>17.400000000000002</v>
      </c>
      <c r="O13" s="28"/>
      <c r="P13" s="17" t="s">
        <v>22</v>
      </c>
      <c r="Q13" s="18" t="s">
        <v>10</v>
      </c>
      <c r="R13" s="23">
        <v>95</v>
      </c>
      <c r="S13" s="21">
        <f>R13*0.05</f>
        <v>4.75</v>
      </c>
      <c r="T13" s="28"/>
      <c r="U13" s="17" t="s">
        <v>22</v>
      </c>
      <c r="V13" s="18" t="s">
        <v>10</v>
      </c>
      <c r="W13" s="23">
        <v>86</v>
      </c>
      <c r="X13" s="21">
        <f>W13*0.05</f>
        <v>4.3</v>
      </c>
      <c r="Y13" s="28"/>
      <c r="Z13" s="17" t="s">
        <v>22</v>
      </c>
      <c r="AA13" s="18" t="s">
        <v>10</v>
      </c>
      <c r="AB13" s="21">
        <v>98.5</v>
      </c>
      <c r="AC13" s="28"/>
      <c r="AD13" s="17" t="s">
        <v>22</v>
      </c>
      <c r="AE13" s="18" t="s">
        <v>10</v>
      </c>
      <c r="AF13" s="22">
        <f>X13+S13+N13+I13+D13</f>
        <v>87.35</v>
      </c>
    </row>
    <row r="14" spans="1:32" ht="15" x14ac:dyDescent="0.2">
      <c r="A14" s="17" t="s">
        <v>73</v>
      </c>
      <c r="B14" s="18" t="s">
        <v>10</v>
      </c>
      <c r="C14" s="23">
        <v>82</v>
      </c>
      <c r="D14" s="21">
        <f>C14*0.35</f>
        <v>28.7</v>
      </c>
      <c r="E14" s="28"/>
      <c r="F14" s="17" t="s">
        <v>35</v>
      </c>
      <c r="G14" s="18" t="s">
        <v>10</v>
      </c>
      <c r="H14" s="23">
        <v>75</v>
      </c>
      <c r="I14" s="21">
        <f>H14*0.35</f>
        <v>26.25</v>
      </c>
      <c r="J14" s="28"/>
      <c r="K14" s="17" t="s">
        <v>35</v>
      </c>
      <c r="L14" s="18" t="s">
        <v>10</v>
      </c>
      <c r="M14" s="23">
        <v>86</v>
      </c>
      <c r="N14" s="21">
        <f>M14*0.2</f>
        <v>17.2</v>
      </c>
      <c r="O14" s="28"/>
      <c r="P14" s="17" t="s">
        <v>35</v>
      </c>
      <c r="Q14" s="18" t="s">
        <v>10</v>
      </c>
      <c r="R14" s="23">
        <v>92</v>
      </c>
      <c r="S14" s="21">
        <f>R14*0.05</f>
        <v>4.6000000000000005</v>
      </c>
      <c r="T14" s="28"/>
      <c r="U14" s="17" t="s">
        <v>35</v>
      </c>
      <c r="V14" s="18" t="s">
        <v>10</v>
      </c>
      <c r="W14" s="23">
        <v>91</v>
      </c>
      <c r="X14" s="21">
        <f>W14*0.05</f>
        <v>4.55</v>
      </c>
      <c r="Y14" s="28"/>
      <c r="Z14" s="17" t="s">
        <v>35</v>
      </c>
      <c r="AA14" s="18" t="s">
        <v>10</v>
      </c>
      <c r="AB14" s="21">
        <v>93</v>
      </c>
      <c r="AC14" s="28"/>
      <c r="AD14" s="17" t="s">
        <v>35</v>
      </c>
      <c r="AE14" s="18" t="s">
        <v>10</v>
      </c>
      <c r="AF14" s="22">
        <f>X14+S14+N14+I14+D14</f>
        <v>81.3</v>
      </c>
    </row>
    <row r="15" spans="1:32" ht="30" x14ac:dyDescent="0.2">
      <c r="A15" s="17" t="s">
        <v>49</v>
      </c>
      <c r="B15" s="18" t="s">
        <v>23</v>
      </c>
      <c r="C15" s="23">
        <v>92.5</v>
      </c>
      <c r="D15" s="21">
        <f>C15*0.35</f>
        <v>32.375</v>
      </c>
      <c r="F15" s="17" t="s">
        <v>49</v>
      </c>
      <c r="G15" s="18" t="s">
        <v>23</v>
      </c>
      <c r="H15" s="23">
        <v>91</v>
      </c>
      <c r="I15" s="21">
        <f>H15*0.35</f>
        <v>31.849999999999998</v>
      </c>
      <c r="K15" s="17" t="s">
        <v>49</v>
      </c>
      <c r="L15" s="18" t="s">
        <v>23</v>
      </c>
      <c r="M15" s="23">
        <v>91</v>
      </c>
      <c r="N15" s="21">
        <f>M15*0.2</f>
        <v>18.2</v>
      </c>
      <c r="P15" s="17" t="s">
        <v>49</v>
      </c>
      <c r="Q15" s="18" t="s">
        <v>23</v>
      </c>
      <c r="R15" s="23">
        <v>96</v>
      </c>
      <c r="S15" s="21">
        <f>R15*0.05</f>
        <v>4.8000000000000007</v>
      </c>
      <c r="U15" s="17" t="s">
        <v>49</v>
      </c>
      <c r="V15" s="18" t="s">
        <v>23</v>
      </c>
      <c r="W15" s="23">
        <v>94</v>
      </c>
      <c r="X15" s="21">
        <f>W15*0.05</f>
        <v>4.7</v>
      </c>
      <c r="Z15" s="17" t="s">
        <v>49</v>
      </c>
      <c r="AA15" s="18" t="s">
        <v>23</v>
      </c>
      <c r="AB15" s="21">
        <v>91</v>
      </c>
      <c r="AD15" s="17" t="s">
        <v>49</v>
      </c>
      <c r="AE15" s="18" t="s">
        <v>23</v>
      </c>
      <c r="AF15" s="22">
        <f>X15+S15+N15+I15+D15</f>
        <v>91.924999999999997</v>
      </c>
    </row>
    <row r="16" spans="1:32" ht="30" x14ac:dyDescent="0.2">
      <c r="A16" s="17" t="s">
        <v>24</v>
      </c>
      <c r="B16" s="18" t="s">
        <v>23</v>
      </c>
      <c r="C16" s="23">
        <v>91</v>
      </c>
      <c r="D16" s="21">
        <f>C16*0.35</f>
        <v>31.849999999999998</v>
      </c>
      <c r="F16" s="17" t="s">
        <v>24</v>
      </c>
      <c r="G16" s="18" t="s">
        <v>23</v>
      </c>
      <c r="H16" s="23">
        <v>81</v>
      </c>
      <c r="I16" s="21">
        <f>H16*0.35</f>
        <v>28.349999999999998</v>
      </c>
      <c r="K16" s="17" t="s">
        <v>24</v>
      </c>
      <c r="L16" s="18" t="s">
        <v>23</v>
      </c>
      <c r="M16" s="23">
        <v>88</v>
      </c>
      <c r="N16" s="21">
        <f>M16*0.2</f>
        <v>17.600000000000001</v>
      </c>
      <c r="P16" s="17" t="s">
        <v>24</v>
      </c>
      <c r="Q16" s="18" t="s">
        <v>23</v>
      </c>
      <c r="R16" s="23">
        <v>97</v>
      </c>
      <c r="S16" s="21">
        <f>R16*0.05</f>
        <v>4.8500000000000005</v>
      </c>
      <c r="U16" s="17" t="s">
        <v>24</v>
      </c>
      <c r="V16" s="18" t="s">
        <v>23</v>
      </c>
      <c r="W16" s="23">
        <v>91</v>
      </c>
      <c r="X16" s="21">
        <f>W16*0.05</f>
        <v>4.55</v>
      </c>
      <c r="Z16" s="17" t="s">
        <v>24</v>
      </c>
      <c r="AA16" s="18" t="s">
        <v>23</v>
      </c>
      <c r="AB16" s="21">
        <v>96</v>
      </c>
      <c r="AD16" s="17" t="s">
        <v>24</v>
      </c>
      <c r="AE16" s="18" t="s">
        <v>23</v>
      </c>
      <c r="AF16" s="22">
        <f>X16+S16+N16+I16+D16</f>
        <v>87.199999999999989</v>
      </c>
    </row>
    <row r="17" spans="1:32" ht="30" x14ac:dyDescent="0.2">
      <c r="A17" s="17" t="s">
        <v>48</v>
      </c>
      <c r="B17" s="18" t="s">
        <v>23</v>
      </c>
      <c r="C17" s="23">
        <v>86.5</v>
      </c>
      <c r="D17" s="21">
        <f>C17*0.35</f>
        <v>30.274999999999999</v>
      </c>
      <c r="F17" s="17" t="s">
        <v>48</v>
      </c>
      <c r="G17" s="18" t="s">
        <v>23</v>
      </c>
      <c r="H17" s="23">
        <v>83</v>
      </c>
      <c r="I17" s="21">
        <f>H17*0.35</f>
        <v>29.049999999999997</v>
      </c>
      <c r="K17" s="17" t="s">
        <v>48</v>
      </c>
      <c r="L17" s="18" t="s">
        <v>23</v>
      </c>
      <c r="M17" s="23">
        <v>86</v>
      </c>
      <c r="N17" s="21">
        <f>M17*0.2</f>
        <v>17.2</v>
      </c>
      <c r="P17" s="17" t="s">
        <v>48</v>
      </c>
      <c r="Q17" s="18" t="s">
        <v>23</v>
      </c>
      <c r="R17" s="23">
        <v>94</v>
      </c>
      <c r="S17" s="21">
        <f>R17*0.05</f>
        <v>4.7</v>
      </c>
      <c r="U17" s="17" t="s">
        <v>48</v>
      </c>
      <c r="V17" s="18" t="s">
        <v>23</v>
      </c>
      <c r="W17" s="23">
        <v>89</v>
      </c>
      <c r="X17" s="21">
        <f>W17*0.05</f>
        <v>4.45</v>
      </c>
      <c r="Z17" s="17" t="s">
        <v>48</v>
      </c>
      <c r="AA17" s="18" t="s">
        <v>23</v>
      </c>
      <c r="AB17" s="21">
        <v>95</v>
      </c>
      <c r="AD17" s="17" t="s">
        <v>48</v>
      </c>
      <c r="AE17" s="18" t="s">
        <v>23</v>
      </c>
      <c r="AF17" s="22">
        <f>X17+S17+N17+I17+D17</f>
        <v>85.674999999999997</v>
      </c>
    </row>
  </sheetData>
  <sortState ref="A3:XFD7">
    <sortCondition descending="1" ref="AF3:AF7"/>
  </sortState>
  <mergeCells count="5">
    <mergeCell ref="C2:D2"/>
    <mergeCell ref="H2:I2"/>
    <mergeCell ref="M2:N2"/>
    <mergeCell ref="R2:S2"/>
    <mergeCell ref="W2:X2"/>
  </mergeCells>
  <pageMargins left="0.25" right="0.25" top="0.75" bottom="0.75" header="0.3" footer="0.3"/>
  <pageSetup scale="47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tabSelected="1" topLeftCell="A3" workbookViewId="0">
      <selection activeCell="L20" sqref="L20"/>
    </sheetView>
  </sheetViews>
  <sheetFormatPr defaultRowHeight="15" x14ac:dyDescent="0.2"/>
  <cols>
    <col min="1" max="1" width="22.140625" customWidth="1"/>
    <col min="2" max="2" width="9.42578125" customWidth="1"/>
    <col min="3" max="3" width="11.85546875" customWidth="1"/>
    <col min="4" max="4" width="12.85546875" customWidth="1"/>
    <col min="5" max="5" width="14.42578125" customWidth="1"/>
    <col min="6" max="6" width="12" customWidth="1"/>
    <col min="7" max="7" width="11" style="9" customWidth="1"/>
    <col min="12" max="12" width="9.140625" style="34"/>
  </cols>
  <sheetData>
    <row r="1" spans="1:16" ht="19.5" customHeight="1" x14ac:dyDescent="0.2"/>
    <row r="2" spans="1:16" ht="19.5" customHeight="1" x14ac:dyDescent="0.2"/>
    <row r="3" spans="1:16" ht="19.5" customHeight="1" x14ac:dyDescent="0.2"/>
    <row r="4" spans="1:16" ht="19.5" customHeight="1" x14ac:dyDescent="0.2"/>
    <row r="5" spans="1:16" s="41" customFormat="1" ht="51" customHeight="1" x14ac:dyDescent="0.2">
      <c r="A5" s="25" t="s">
        <v>0</v>
      </c>
      <c r="B5" s="32" t="s">
        <v>12</v>
      </c>
      <c r="C5" s="32"/>
      <c r="D5" s="32" t="s">
        <v>9</v>
      </c>
      <c r="E5" s="32"/>
      <c r="F5" s="32" t="s">
        <v>25</v>
      </c>
      <c r="G5" s="32"/>
      <c r="H5" s="32" t="s">
        <v>13</v>
      </c>
      <c r="I5" s="32"/>
      <c r="J5" s="32" t="s">
        <v>26</v>
      </c>
      <c r="K5" s="33"/>
      <c r="L5" s="29" t="s">
        <v>34</v>
      </c>
      <c r="M5" s="29" t="s">
        <v>33</v>
      </c>
    </row>
    <row r="6" spans="1:16" s="10" customFormat="1" x14ac:dyDescent="0.2">
      <c r="A6" s="24" t="s">
        <v>28</v>
      </c>
      <c r="B6" s="23">
        <v>96</v>
      </c>
      <c r="C6" s="21">
        <f>B6*0.35</f>
        <v>33.599999999999994</v>
      </c>
      <c r="D6" s="21">
        <v>95.25</v>
      </c>
      <c r="E6" s="21">
        <f>D6*0.35</f>
        <v>33.337499999999999</v>
      </c>
      <c r="F6" s="21">
        <v>98</v>
      </c>
      <c r="G6" s="21">
        <f>F6*0.2</f>
        <v>19.600000000000001</v>
      </c>
      <c r="H6" s="21">
        <v>99</v>
      </c>
      <c r="I6" s="21">
        <f>H6*0.05</f>
        <v>4.95</v>
      </c>
      <c r="J6" s="21">
        <v>94</v>
      </c>
      <c r="K6" s="21">
        <f>J6*0.05</f>
        <v>4.7</v>
      </c>
      <c r="L6" s="30">
        <v>95</v>
      </c>
      <c r="M6" s="21">
        <f>C6+E6+G6+I6+K6</f>
        <v>96.1875</v>
      </c>
    </row>
    <row r="7" spans="1:16" s="10" customFormat="1" x14ac:dyDescent="0.2">
      <c r="A7" s="24" t="s">
        <v>49</v>
      </c>
      <c r="B7" s="23">
        <v>95</v>
      </c>
      <c r="C7" s="21">
        <f>B7*0.35</f>
        <v>33.25</v>
      </c>
      <c r="D7" s="23">
        <v>93.75</v>
      </c>
      <c r="E7" s="21">
        <f>D7*0.35</f>
        <v>32.8125</v>
      </c>
      <c r="F7" s="23">
        <v>96</v>
      </c>
      <c r="G7" s="21">
        <f>F7*0.2</f>
        <v>19.200000000000003</v>
      </c>
      <c r="H7" s="23">
        <v>97</v>
      </c>
      <c r="I7" s="21">
        <f>H7*0.05</f>
        <v>4.8500000000000005</v>
      </c>
      <c r="J7" s="23">
        <v>94</v>
      </c>
      <c r="K7" s="21">
        <f>J7*0.05</f>
        <v>4.7</v>
      </c>
      <c r="L7" s="30">
        <v>93.5</v>
      </c>
      <c r="M7" s="21">
        <f>C7+E7+G7+I7+K7</f>
        <v>94.8125</v>
      </c>
    </row>
    <row r="8" spans="1:16" s="10" customFormat="1" ht="19.5" customHeight="1" x14ac:dyDescent="0.2">
      <c r="A8" s="24" t="s">
        <v>81</v>
      </c>
      <c r="B8" s="23">
        <v>93</v>
      </c>
      <c r="C8" s="21">
        <f>B8*0.35</f>
        <v>32.549999999999997</v>
      </c>
      <c r="D8" s="21">
        <v>92</v>
      </c>
      <c r="E8" s="21">
        <f>D8*0.35</f>
        <v>32.199999999999996</v>
      </c>
      <c r="F8" s="21">
        <v>93</v>
      </c>
      <c r="G8" s="21">
        <f>F8*0.2</f>
        <v>18.600000000000001</v>
      </c>
      <c r="H8" s="21">
        <v>94</v>
      </c>
      <c r="I8" s="21">
        <f>H8*0.05</f>
        <v>4.7</v>
      </c>
      <c r="J8" s="21">
        <v>90</v>
      </c>
      <c r="K8" s="21">
        <f>J8*0.05</f>
        <v>4.5</v>
      </c>
      <c r="L8" s="30">
        <v>98.5</v>
      </c>
      <c r="M8" s="21">
        <f>C8+E8+G8+I8+K8</f>
        <v>92.55</v>
      </c>
    </row>
    <row r="9" spans="1:16" s="10" customFormat="1" ht="19.5" customHeight="1" x14ac:dyDescent="0.2">
      <c r="A9" s="24" t="s">
        <v>32</v>
      </c>
      <c r="B9" s="23">
        <v>92</v>
      </c>
      <c r="C9" s="21">
        <f>B9*0.35</f>
        <v>32.199999999999996</v>
      </c>
      <c r="D9" s="21">
        <v>88.75</v>
      </c>
      <c r="E9" s="21">
        <f>D9*0.35</f>
        <v>31.062499999999996</v>
      </c>
      <c r="F9" s="21">
        <v>89</v>
      </c>
      <c r="G9" s="21">
        <f>F9*0.2</f>
        <v>17.8</v>
      </c>
      <c r="H9" s="21">
        <v>96</v>
      </c>
      <c r="I9" s="21">
        <f>H9*0.05</f>
        <v>4.8000000000000007</v>
      </c>
      <c r="J9" s="21">
        <v>95</v>
      </c>
      <c r="K9" s="21">
        <f>J9*0.05</f>
        <v>4.75</v>
      </c>
      <c r="L9" s="30">
        <v>97.5</v>
      </c>
      <c r="M9" s="21">
        <f>C9+E9+G9+I9+K9</f>
        <v>90.612499999999983</v>
      </c>
    </row>
    <row r="10" spans="1:16" s="10" customFormat="1" x14ac:dyDescent="0.2">
      <c r="A10" s="24" t="s">
        <v>30</v>
      </c>
      <c r="B10" s="23">
        <v>89</v>
      </c>
      <c r="C10" s="21">
        <f>B10*0.35</f>
        <v>31.15</v>
      </c>
      <c r="D10" s="21">
        <v>90.25</v>
      </c>
      <c r="E10" s="21">
        <f>D10*0.35</f>
        <v>31.587499999999999</v>
      </c>
      <c r="F10" s="21">
        <v>91</v>
      </c>
      <c r="G10" s="21">
        <f>F10*0.2</f>
        <v>18.2</v>
      </c>
      <c r="H10" s="21">
        <v>98</v>
      </c>
      <c r="I10" s="21">
        <f>H10*0.05</f>
        <v>4.9000000000000004</v>
      </c>
      <c r="J10" s="21">
        <v>92</v>
      </c>
      <c r="K10" s="21">
        <f>J10*0.05</f>
        <v>4.6000000000000005</v>
      </c>
      <c r="L10" s="30">
        <v>99</v>
      </c>
      <c r="M10" s="21">
        <f>C10+E10+G10+I10+K10</f>
        <v>90.4375</v>
      </c>
    </row>
    <row r="11" spans="1:16" s="10" customFormat="1" ht="19.5" customHeight="1" x14ac:dyDescent="0.2">
      <c r="A11" s="24" t="s">
        <v>31</v>
      </c>
      <c r="B11" s="23">
        <v>89</v>
      </c>
      <c r="C11" s="21">
        <f>B11*0.35</f>
        <v>31.15</v>
      </c>
      <c r="D11" s="21">
        <v>89.5</v>
      </c>
      <c r="E11" s="21">
        <f>D11*0.35</f>
        <v>31.324999999999999</v>
      </c>
      <c r="F11" s="21">
        <v>83</v>
      </c>
      <c r="G11" s="21">
        <f>F11*0.2</f>
        <v>16.600000000000001</v>
      </c>
      <c r="H11" s="21">
        <v>90</v>
      </c>
      <c r="I11" s="21">
        <f>H11*0.05</f>
        <v>4.5</v>
      </c>
      <c r="J11" s="21">
        <v>91</v>
      </c>
      <c r="K11" s="21">
        <f>J11*0.05</f>
        <v>4.55</v>
      </c>
      <c r="L11" s="30">
        <v>90</v>
      </c>
      <c r="M11" s="21">
        <f>C11+E11+G11+I11+K11</f>
        <v>88.124999999999986</v>
      </c>
    </row>
    <row r="12" spans="1:16" s="10" customFormat="1" ht="19.5" customHeight="1" x14ac:dyDescent="0.2">
      <c r="A12" s="24" t="s">
        <v>48</v>
      </c>
      <c r="B12" s="23">
        <v>88</v>
      </c>
      <c r="C12" s="21">
        <f>B12*0.35</f>
        <v>30.799999999999997</v>
      </c>
      <c r="D12" s="23">
        <v>87</v>
      </c>
      <c r="E12" s="21">
        <f>D12*0.35</f>
        <v>30.45</v>
      </c>
      <c r="F12" s="23">
        <v>85</v>
      </c>
      <c r="G12" s="21">
        <f>F12*0.2</f>
        <v>17</v>
      </c>
      <c r="H12" s="23">
        <v>95</v>
      </c>
      <c r="I12" s="21">
        <f>H12*0.05</f>
        <v>4.75</v>
      </c>
      <c r="J12" s="23">
        <v>88</v>
      </c>
      <c r="K12" s="21">
        <f>J12*0.05</f>
        <v>4.4000000000000004</v>
      </c>
      <c r="L12" s="30">
        <v>94</v>
      </c>
      <c r="M12" s="21">
        <f>C12+E12+G12+I12+K12</f>
        <v>87.4</v>
      </c>
    </row>
    <row r="13" spans="1:16" s="10" customFormat="1" ht="19.5" customHeight="1" x14ac:dyDescent="0.2">
      <c r="A13" s="24" t="s">
        <v>29</v>
      </c>
      <c r="B13" s="23">
        <v>87</v>
      </c>
      <c r="C13" s="21">
        <f>B13*0.35</f>
        <v>30.45</v>
      </c>
      <c r="D13" s="21">
        <v>86</v>
      </c>
      <c r="E13" s="21">
        <f>D13*0.35</f>
        <v>30.099999999999998</v>
      </c>
      <c r="F13" s="21">
        <v>77</v>
      </c>
      <c r="G13" s="21">
        <f>F13*0.2</f>
        <v>15.4</v>
      </c>
      <c r="H13" s="21">
        <v>93</v>
      </c>
      <c r="I13" s="21">
        <f>H13*0.05</f>
        <v>4.6500000000000004</v>
      </c>
      <c r="J13" s="21">
        <v>85</v>
      </c>
      <c r="K13" s="21">
        <f>J13*0.05</f>
        <v>4.25</v>
      </c>
      <c r="L13" s="30">
        <v>92</v>
      </c>
      <c r="M13" s="21">
        <f>C13+E13+G13+I13+K13</f>
        <v>84.850000000000009</v>
      </c>
    </row>
    <row r="14" spans="1:16" ht="23.25" customHeight="1" x14ac:dyDescent="0.2">
      <c r="A14" s="24" t="s">
        <v>46</v>
      </c>
      <c r="B14" s="23">
        <v>81</v>
      </c>
      <c r="C14" s="21">
        <f>B14*0.35</f>
        <v>28.349999999999998</v>
      </c>
      <c r="D14" s="23">
        <v>84</v>
      </c>
      <c r="E14" s="21">
        <f>D14*0.35</f>
        <v>29.4</v>
      </c>
      <c r="F14" s="23">
        <v>75</v>
      </c>
      <c r="G14" s="21">
        <f>F14*0.2</f>
        <v>15</v>
      </c>
      <c r="H14" s="23">
        <v>85</v>
      </c>
      <c r="I14" s="21">
        <f>H14*0.05</f>
        <v>4.25</v>
      </c>
      <c r="J14" s="23">
        <v>78</v>
      </c>
      <c r="K14" s="21">
        <f>J14*0.05</f>
        <v>3.9000000000000004</v>
      </c>
      <c r="L14" s="6">
        <v>93</v>
      </c>
      <c r="M14" s="21">
        <f>C14+E14+G14+I14+K14</f>
        <v>80.900000000000006</v>
      </c>
      <c r="P14" s="1"/>
    </row>
    <row r="15" spans="1:16" ht="18.75" customHeight="1" x14ac:dyDescent="0.2">
      <c r="A15" s="24" t="s">
        <v>27</v>
      </c>
      <c r="B15" s="23">
        <v>62</v>
      </c>
      <c r="C15" s="21">
        <f>B15*0.35</f>
        <v>21.7</v>
      </c>
      <c r="D15" s="21">
        <v>85.5</v>
      </c>
      <c r="E15" s="21">
        <f>D15*0.35</f>
        <v>29.924999999999997</v>
      </c>
      <c r="F15" s="21">
        <v>80</v>
      </c>
      <c r="G15" s="21">
        <f>F15*0.2</f>
        <v>16</v>
      </c>
      <c r="H15" s="21">
        <v>89</v>
      </c>
      <c r="I15" s="21">
        <f>H15*0.05</f>
        <v>4.45</v>
      </c>
      <c r="J15" s="21">
        <v>80</v>
      </c>
      <c r="K15" s="21">
        <f>J15*0.05</f>
        <v>4</v>
      </c>
      <c r="L15" s="6">
        <v>91</v>
      </c>
      <c r="M15" s="21">
        <f>C15+E15+G15+I15+K15</f>
        <v>76.075000000000003</v>
      </c>
    </row>
  </sheetData>
  <sortState ref="A6:M15">
    <sortCondition descending="1" ref="M6:M15"/>
  </sortState>
  <mergeCells count="5">
    <mergeCell ref="J5:K5"/>
    <mergeCell ref="B5:C5"/>
    <mergeCell ref="D5:E5"/>
    <mergeCell ref="F5:G5"/>
    <mergeCell ref="H5:I5"/>
  </mergeCells>
  <phoneticPr fontId="6" type="noConversion"/>
  <printOptions horizontalCentered="1" verticalCentered="1"/>
  <pageMargins left="0.25" right="0.25" top="0.75" bottom="0.75" header="0.3" footer="0.3"/>
  <pageSetup scale="89" orientation="landscape" verticalDpi="300" r:id="rId1"/>
  <headerFooter alignWithMargins="0">
    <oddHeader>&amp;C&amp;"Arial Black,Regular"&amp;18War Eagle Classic Marching Band Competition- 2012
Finals Scores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H20"/>
  <sheetViews>
    <sheetView zoomScale="80" zoomScaleNormal="80" workbookViewId="0">
      <selection activeCell="D4" sqref="D4:F20"/>
    </sheetView>
  </sheetViews>
  <sheetFormatPr defaultRowHeight="12.75" x14ac:dyDescent="0.2"/>
  <cols>
    <col min="1" max="1" width="9.28515625" customWidth="1"/>
    <col min="2" max="2" width="12.42578125" customWidth="1"/>
    <col min="3" max="3" width="5.140625" customWidth="1"/>
    <col min="4" max="4" width="34.85546875" customWidth="1"/>
    <col min="5" max="5" width="28.85546875" style="7" customWidth="1"/>
    <col min="6" max="6" width="29.85546875" customWidth="1"/>
    <col min="7" max="7" width="20.85546875" customWidth="1"/>
    <col min="8" max="8" width="18.140625" customWidth="1"/>
  </cols>
  <sheetData>
    <row r="4" spans="1:8" ht="18" x14ac:dyDescent="0.25">
      <c r="A4" s="3"/>
      <c r="B4" s="2"/>
      <c r="C4" s="1"/>
      <c r="D4" s="38" t="s">
        <v>66</v>
      </c>
      <c r="E4" s="39" t="s">
        <v>67</v>
      </c>
      <c r="F4" s="38" t="s">
        <v>68</v>
      </c>
      <c r="G4" s="3"/>
      <c r="H4" s="2"/>
    </row>
    <row r="5" spans="1:8" ht="30" customHeight="1" x14ac:dyDescent="0.25">
      <c r="A5" s="2"/>
      <c r="B5" s="2"/>
      <c r="D5" s="8" t="s">
        <v>37</v>
      </c>
      <c r="E5" s="17" t="s">
        <v>27</v>
      </c>
      <c r="F5" s="42">
        <v>76.075000000000003</v>
      </c>
      <c r="G5" s="2"/>
      <c r="H5" s="2"/>
    </row>
    <row r="6" spans="1:8" ht="30" customHeight="1" x14ac:dyDescent="0.25">
      <c r="A6" s="2"/>
      <c r="B6" s="4"/>
      <c r="D6" s="8" t="s">
        <v>36</v>
      </c>
      <c r="E6" s="17" t="s">
        <v>46</v>
      </c>
      <c r="F6" s="42">
        <v>80.900000000000006</v>
      </c>
      <c r="G6" s="2"/>
      <c r="H6" s="2"/>
    </row>
    <row r="7" spans="1:8" ht="30" customHeight="1" x14ac:dyDescent="0.25">
      <c r="A7" s="2"/>
      <c r="B7" s="2"/>
      <c r="D7" s="8" t="s">
        <v>16</v>
      </c>
      <c r="E7" s="19" t="s">
        <v>29</v>
      </c>
      <c r="F7" s="42">
        <v>84.850000000000009</v>
      </c>
      <c r="G7" s="2"/>
      <c r="H7" s="2"/>
    </row>
    <row r="8" spans="1:8" ht="30" customHeight="1" x14ac:dyDescent="0.25">
      <c r="A8" s="2"/>
      <c r="B8" s="2"/>
      <c r="D8" s="8" t="s">
        <v>15</v>
      </c>
      <c r="E8" s="17" t="s">
        <v>48</v>
      </c>
      <c r="F8" s="42">
        <v>87.4</v>
      </c>
      <c r="G8" s="2"/>
      <c r="H8" s="2"/>
    </row>
    <row r="9" spans="1:8" ht="30" customHeight="1" x14ac:dyDescent="0.25">
      <c r="A9" s="2"/>
      <c r="B9" s="2"/>
      <c r="D9" s="8" t="s">
        <v>8</v>
      </c>
      <c r="E9" s="17" t="s">
        <v>31</v>
      </c>
      <c r="F9" s="42">
        <v>88.124999999999986</v>
      </c>
      <c r="G9" s="2"/>
      <c r="H9" s="2"/>
    </row>
    <row r="10" spans="1:8" ht="30" customHeight="1" x14ac:dyDescent="0.25">
      <c r="A10" s="2"/>
      <c r="B10" s="2"/>
      <c r="D10" s="8" t="s">
        <v>14</v>
      </c>
      <c r="E10" s="19" t="s">
        <v>30</v>
      </c>
      <c r="F10" s="42">
        <v>90.4375</v>
      </c>
      <c r="G10" s="2"/>
      <c r="H10" s="2"/>
    </row>
    <row r="11" spans="1:8" ht="30" customHeight="1" x14ac:dyDescent="0.25">
      <c r="A11" s="2"/>
      <c r="B11" s="2"/>
      <c r="D11" s="8" t="s">
        <v>7</v>
      </c>
      <c r="E11" s="17" t="s">
        <v>32</v>
      </c>
      <c r="F11" s="42">
        <v>90.612499999999983</v>
      </c>
      <c r="G11" s="2"/>
      <c r="H11" s="2"/>
    </row>
    <row r="12" spans="1:8" ht="30" customHeight="1" x14ac:dyDescent="0.25">
      <c r="A12" s="2"/>
      <c r="B12" s="2"/>
      <c r="D12" s="8" t="s">
        <v>6</v>
      </c>
      <c r="E12" s="17" t="s">
        <v>81</v>
      </c>
      <c r="F12" s="42">
        <v>92.55</v>
      </c>
      <c r="G12" s="2"/>
      <c r="H12" s="2"/>
    </row>
    <row r="13" spans="1:8" ht="30" customHeight="1" x14ac:dyDescent="0.25">
      <c r="A13" s="2"/>
      <c r="B13" s="2"/>
      <c r="D13" s="8" t="s">
        <v>5</v>
      </c>
      <c r="E13" s="17" t="s">
        <v>49</v>
      </c>
      <c r="F13" s="42">
        <v>94.8125</v>
      </c>
      <c r="G13" s="2"/>
      <c r="H13" s="2"/>
    </row>
    <row r="14" spans="1:8" ht="30" customHeight="1" x14ac:dyDescent="0.25">
      <c r="A14" s="2"/>
      <c r="B14" s="2"/>
      <c r="D14" s="8" t="s">
        <v>4</v>
      </c>
      <c r="E14" s="17" t="s">
        <v>28</v>
      </c>
      <c r="F14" s="42">
        <v>96.1875</v>
      </c>
      <c r="G14" s="2"/>
      <c r="H14" s="2"/>
    </row>
    <row r="15" spans="1:8" ht="30" customHeight="1" x14ac:dyDescent="0.2">
      <c r="A15" s="2"/>
      <c r="B15" s="2"/>
      <c r="D15" s="6" t="s">
        <v>40</v>
      </c>
      <c r="E15" s="17" t="s">
        <v>28</v>
      </c>
      <c r="F15" s="15"/>
      <c r="G15" s="2"/>
      <c r="H15" s="2"/>
    </row>
    <row r="16" spans="1:8" ht="30" customHeight="1" x14ac:dyDescent="0.2">
      <c r="A16" s="3"/>
      <c r="B16" s="2"/>
      <c r="D16" s="11" t="s">
        <v>42</v>
      </c>
      <c r="E16" s="17" t="s">
        <v>32</v>
      </c>
      <c r="F16" s="15"/>
      <c r="G16" s="3"/>
      <c r="H16" s="2"/>
    </row>
    <row r="17" spans="1:8" ht="30" customHeight="1" x14ac:dyDescent="0.2">
      <c r="A17" s="2"/>
      <c r="B17" s="4"/>
      <c r="D17" s="6" t="s">
        <v>43</v>
      </c>
      <c r="E17" s="17" t="s">
        <v>30</v>
      </c>
      <c r="F17" s="15"/>
      <c r="G17" s="2"/>
      <c r="H17" s="2"/>
    </row>
    <row r="18" spans="1:8" ht="30" customHeight="1" x14ac:dyDescent="0.2">
      <c r="A18" s="2"/>
      <c r="B18" s="4"/>
      <c r="D18" s="6" t="s">
        <v>38</v>
      </c>
      <c r="E18" s="17" t="s">
        <v>28</v>
      </c>
      <c r="F18" s="15"/>
      <c r="G18" s="2"/>
      <c r="H18" s="2"/>
    </row>
    <row r="19" spans="1:8" ht="30" customHeight="1" x14ac:dyDescent="0.2">
      <c r="A19" s="2"/>
      <c r="B19" s="2"/>
      <c r="D19" s="6" t="s">
        <v>41</v>
      </c>
      <c r="E19" s="17" t="s">
        <v>28</v>
      </c>
      <c r="F19" s="15"/>
      <c r="G19" s="2"/>
      <c r="H19" s="2"/>
    </row>
    <row r="20" spans="1:8" ht="30" customHeight="1" x14ac:dyDescent="0.2">
      <c r="A20" s="2"/>
      <c r="B20" s="2"/>
      <c r="D20" s="20" t="s">
        <v>39</v>
      </c>
      <c r="E20" s="17" t="s">
        <v>28</v>
      </c>
      <c r="F20" s="16"/>
      <c r="G20" s="2"/>
      <c r="H20" s="2"/>
    </row>
  </sheetData>
  <sheetProtection selectLockedCells="1"/>
  <phoneticPr fontId="0" type="noConversion"/>
  <pageMargins left="0.99" right="0.7" top="2.83" bottom="1" header="1.32" footer="0.5"/>
  <pageSetup scale="94" orientation="portrait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B30" sqref="B30"/>
    </sheetView>
  </sheetViews>
  <sheetFormatPr defaultRowHeight="15" x14ac:dyDescent="0.2"/>
  <cols>
    <col min="1" max="1" width="31.42578125" style="34" bestFit="1" customWidth="1"/>
    <col min="2" max="2" width="38" style="34" customWidth="1"/>
    <col min="3" max="16384" width="9.140625" style="34"/>
  </cols>
  <sheetData>
    <row r="1" spans="1:4" ht="33" customHeight="1" x14ac:dyDescent="0.35">
      <c r="A1" s="37" t="s">
        <v>62</v>
      </c>
      <c r="B1" s="36"/>
      <c r="C1" s="36"/>
      <c r="D1" s="36"/>
    </row>
    <row r="2" spans="1:4" x14ac:dyDescent="0.2">
      <c r="A2" s="35" t="s">
        <v>51</v>
      </c>
      <c r="B2" s="35" t="s">
        <v>52</v>
      </c>
    </row>
    <row r="3" spans="1:4" x14ac:dyDescent="0.2">
      <c r="A3" s="11" t="s">
        <v>53</v>
      </c>
      <c r="B3" s="11" t="s">
        <v>69</v>
      </c>
    </row>
    <row r="4" spans="1:4" x14ac:dyDescent="0.2">
      <c r="A4" s="11" t="s">
        <v>54</v>
      </c>
      <c r="B4" s="11" t="s">
        <v>19</v>
      </c>
    </row>
    <row r="5" spans="1:4" x14ac:dyDescent="0.2">
      <c r="A5" s="11" t="s">
        <v>55</v>
      </c>
      <c r="B5" s="11" t="s">
        <v>17</v>
      </c>
    </row>
    <row r="6" spans="1:4" x14ac:dyDescent="0.2">
      <c r="A6" s="11" t="s">
        <v>56</v>
      </c>
      <c r="B6" s="11" t="s">
        <v>45</v>
      </c>
    </row>
    <row r="7" spans="1:4" x14ac:dyDescent="0.2">
      <c r="A7" s="11" t="s">
        <v>57</v>
      </c>
      <c r="B7" s="11" t="s">
        <v>19</v>
      </c>
    </row>
    <row r="8" spans="1:4" x14ac:dyDescent="0.2">
      <c r="A8" s="11" t="s">
        <v>58</v>
      </c>
      <c r="B8" s="11" t="s">
        <v>19</v>
      </c>
    </row>
    <row r="10" spans="1:4" x14ac:dyDescent="0.2">
      <c r="A10" s="35" t="s">
        <v>51</v>
      </c>
      <c r="B10" s="35" t="s">
        <v>59</v>
      </c>
    </row>
    <row r="11" spans="1:4" x14ac:dyDescent="0.2">
      <c r="A11" s="11" t="s">
        <v>53</v>
      </c>
      <c r="B11" s="11" t="s">
        <v>20</v>
      </c>
    </row>
    <row r="12" spans="1:4" x14ac:dyDescent="0.2">
      <c r="A12" s="11" t="s">
        <v>54</v>
      </c>
      <c r="B12" s="11" t="s">
        <v>20</v>
      </c>
    </row>
    <row r="13" spans="1:4" x14ac:dyDescent="0.2">
      <c r="A13" s="11" t="s">
        <v>55</v>
      </c>
      <c r="B13" s="11" t="s">
        <v>20</v>
      </c>
    </row>
    <row r="14" spans="1:4" x14ac:dyDescent="0.2">
      <c r="A14" s="11" t="s">
        <v>56</v>
      </c>
      <c r="B14" s="11" t="s">
        <v>20</v>
      </c>
    </row>
    <row r="15" spans="1:4" x14ac:dyDescent="0.2">
      <c r="A15" s="11" t="s">
        <v>57</v>
      </c>
      <c r="B15" s="11" t="s">
        <v>20</v>
      </c>
    </row>
    <row r="16" spans="1:4" x14ac:dyDescent="0.2">
      <c r="A16" s="11" t="s">
        <v>58</v>
      </c>
      <c r="B16" s="11" t="s">
        <v>20</v>
      </c>
    </row>
    <row r="18" spans="1:2" x14ac:dyDescent="0.2">
      <c r="A18" s="35" t="s">
        <v>51</v>
      </c>
      <c r="B18" s="35" t="s">
        <v>60</v>
      </c>
    </row>
    <row r="19" spans="1:2" x14ac:dyDescent="0.2">
      <c r="A19" s="11" t="s">
        <v>53</v>
      </c>
      <c r="B19" s="11" t="s">
        <v>22</v>
      </c>
    </row>
    <row r="20" spans="1:2" x14ac:dyDescent="0.2">
      <c r="A20" s="11" t="s">
        <v>54</v>
      </c>
      <c r="B20" s="11" t="s">
        <v>73</v>
      </c>
    </row>
    <row r="21" spans="1:2" x14ac:dyDescent="0.2">
      <c r="A21" s="11" t="s">
        <v>55</v>
      </c>
      <c r="B21" s="11" t="s">
        <v>22</v>
      </c>
    </row>
    <row r="22" spans="1:2" x14ac:dyDescent="0.2">
      <c r="A22" s="11" t="s">
        <v>56</v>
      </c>
      <c r="B22" s="11" t="s">
        <v>47</v>
      </c>
    </row>
    <row r="23" spans="1:2" x14ac:dyDescent="0.2">
      <c r="A23" s="11" t="s">
        <v>57</v>
      </c>
      <c r="B23" s="11" t="s">
        <v>47</v>
      </c>
    </row>
    <row r="24" spans="1:2" x14ac:dyDescent="0.2">
      <c r="A24" s="11" t="s">
        <v>58</v>
      </c>
      <c r="B24" s="11" t="s">
        <v>47</v>
      </c>
    </row>
    <row r="26" spans="1:2" x14ac:dyDescent="0.2">
      <c r="A26" s="35" t="s">
        <v>51</v>
      </c>
      <c r="B26" s="35" t="s">
        <v>61</v>
      </c>
    </row>
    <row r="27" spans="1:2" x14ac:dyDescent="0.2">
      <c r="A27" s="11" t="s">
        <v>53</v>
      </c>
      <c r="B27" s="11" t="s">
        <v>24</v>
      </c>
    </row>
    <row r="28" spans="1:2" x14ac:dyDescent="0.2">
      <c r="A28" s="11" t="s">
        <v>54</v>
      </c>
      <c r="B28" s="11" t="s">
        <v>78</v>
      </c>
    </row>
    <row r="29" spans="1:2" x14ac:dyDescent="0.2">
      <c r="A29" s="11" t="s">
        <v>55</v>
      </c>
      <c r="B29" s="11" t="s">
        <v>24</v>
      </c>
    </row>
    <row r="30" spans="1:2" x14ac:dyDescent="0.2">
      <c r="A30" s="11" t="s">
        <v>56</v>
      </c>
      <c r="B30" s="11" t="s">
        <v>78</v>
      </c>
    </row>
    <row r="31" spans="1:2" x14ac:dyDescent="0.2">
      <c r="A31" s="11" t="s">
        <v>57</v>
      </c>
      <c r="B31" s="11" t="s">
        <v>78</v>
      </c>
    </row>
    <row r="32" spans="1:2" x14ac:dyDescent="0.2">
      <c r="A32" s="11" t="s">
        <v>58</v>
      </c>
      <c r="B32" s="11" t="s">
        <v>78</v>
      </c>
    </row>
  </sheetData>
  <pageMargins left="0.7" right="0.7" top="0.75" bottom="0.75" header="0.3" footer="0.3"/>
  <pageSetup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B13" sqref="B13"/>
    </sheetView>
  </sheetViews>
  <sheetFormatPr defaultRowHeight="15" x14ac:dyDescent="0.2"/>
  <cols>
    <col min="1" max="1" width="31.42578125" style="34" bestFit="1" customWidth="1"/>
    <col min="2" max="2" width="38" style="34" customWidth="1"/>
    <col min="3" max="16384" width="9.140625" style="34"/>
  </cols>
  <sheetData>
    <row r="1" spans="1:4" ht="33" customHeight="1" x14ac:dyDescent="0.35">
      <c r="A1" s="37" t="s">
        <v>65</v>
      </c>
      <c r="B1" s="36"/>
      <c r="C1" s="36"/>
      <c r="D1" s="36"/>
    </row>
    <row r="2" spans="1:4" x14ac:dyDescent="0.2">
      <c r="A2" s="35" t="s">
        <v>52</v>
      </c>
      <c r="B2" s="35" t="s">
        <v>63</v>
      </c>
      <c r="C2" s="35" t="s">
        <v>64</v>
      </c>
    </row>
    <row r="3" spans="1:4" x14ac:dyDescent="0.2">
      <c r="A3" s="11" t="s">
        <v>70</v>
      </c>
      <c r="B3" s="11" t="s">
        <v>19</v>
      </c>
      <c r="C3" s="11">
        <v>83</v>
      </c>
    </row>
    <row r="4" spans="1:4" x14ac:dyDescent="0.2">
      <c r="A4" s="11" t="s">
        <v>71</v>
      </c>
      <c r="B4" s="11" t="s">
        <v>45</v>
      </c>
      <c r="C4" s="11">
        <v>82.699999999999989</v>
      </c>
    </row>
    <row r="5" spans="1:4" x14ac:dyDescent="0.2">
      <c r="A5" s="11" t="s">
        <v>72</v>
      </c>
      <c r="B5" s="11" t="s">
        <v>82</v>
      </c>
      <c r="C5" s="11">
        <v>77.800000000000011</v>
      </c>
    </row>
    <row r="7" spans="1:4" x14ac:dyDescent="0.2">
      <c r="A7" s="35" t="s">
        <v>59</v>
      </c>
      <c r="B7" s="35"/>
      <c r="C7" s="35"/>
    </row>
    <row r="8" spans="1:4" x14ac:dyDescent="0.2">
      <c r="A8" s="11" t="s">
        <v>70</v>
      </c>
      <c r="B8" s="11" t="s">
        <v>20</v>
      </c>
      <c r="C8" s="11">
        <v>93.750000000000014</v>
      </c>
    </row>
    <row r="9" spans="1:4" x14ac:dyDescent="0.2">
      <c r="A9" s="11" t="s">
        <v>71</v>
      </c>
      <c r="B9" s="11" t="s">
        <v>21</v>
      </c>
      <c r="C9" s="11">
        <v>86.899999999999991</v>
      </c>
    </row>
    <row r="10" spans="1:4" x14ac:dyDescent="0.2">
      <c r="A10" s="11" t="s">
        <v>72</v>
      </c>
      <c r="B10" s="11" t="s">
        <v>74</v>
      </c>
      <c r="C10" s="11">
        <v>85.4</v>
      </c>
    </row>
    <row r="12" spans="1:4" x14ac:dyDescent="0.2">
      <c r="A12" s="35" t="s">
        <v>60</v>
      </c>
      <c r="B12" s="35"/>
      <c r="C12" s="35"/>
    </row>
    <row r="13" spans="1:4" x14ac:dyDescent="0.2">
      <c r="A13" s="11" t="s">
        <v>70</v>
      </c>
      <c r="B13" s="11" t="s">
        <v>47</v>
      </c>
      <c r="C13" s="11">
        <v>88.850000000000009</v>
      </c>
    </row>
    <row r="14" spans="1:4" x14ac:dyDescent="0.2">
      <c r="A14" s="11" t="s">
        <v>71</v>
      </c>
      <c r="B14" s="11" t="s">
        <v>22</v>
      </c>
      <c r="C14" s="11">
        <v>87.35</v>
      </c>
    </row>
    <row r="15" spans="1:4" x14ac:dyDescent="0.2">
      <c r="A15" s="11" t="s">
        <v>72</v>
      </c>
      <c r="B15" s="11" t="s">
        <v>73</v>
      </c>
      <c r="C15" s="11">
        <v>81.3</v>
      </c>
    </row>
    <row r="17" spans="1:3" x14ac:dyDescent="0.2">
      <c r="A17" s="35" t="s">
        <v>61</v>
      </c>
      <c r="B17" s="35"/>
      <c r="C17" s="35"/>
    </row>
    <row r="18" spans="1:3" x14ac:dyDescent="0.2">
      <c r="A18" s="11" t="s">
        <v>70</v>
      </c>
      <c r="B18" s="11" t="s">
        <v>49</v>
      </c>
      <c r="C18" s="11">
        <v>91.924999999999997</v>
      </c>
    </row>
    <row r="19" spans="1:3" x14ac:dyDescent="0.2">
      <c r="A19" s="11" t="s">
        <v>71</v>
      </c>
      <c r="B19" s="11" t="s">
        <v>24</v>
      </c>
      <c r="C19" s="11">
        <v>87.199999999999989</v>
      </c>
    </row>
    <row r="20" spans="1:3" x14ac:dyDescent="0.2">
      <c r="A20" s="11" t="s">
        <v>72</v>
      </c>
      <c r="B20" s="11" t="s">
        <v>48</v>
      </c>
      <c r="C20" s="11">
        <v>85.674999999999997</v>
      </c>
    </row>
  </sheetData>
  <pageMargins left="0.7" right="0.7" top="0.75" bottom="0.75" header="0.3" footer="0.3"/>
  <pageSetup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B18" sqref="B18"/>
    </sheetView>
  </sheetViews>
  <sheetFormatPr defaultRowHeight="15" x14ac:dyDescent="0.2"/>
  <cols>
    <col min="1" max="1" width="18.7109375" style="34" customWidth="1"/>
    <col min="2" max="2" width="60.140625" style="34" customWidth="1"/>
    <col min="3" max="16384" width="9.140625" style="34"/>
  </cols>
  <sheetData>
    <row r="1" spans="1:4" ht="33" customHeight="1" x14ac:dyDescent="0.35">
      <c r="A1" s="37" t="s">
        <v>75</v>
      </c>
      <c r="B1" s="36"/>
      <c r="C1" s="36"/>
      <c r="D1" s="36"/>
    </row>
    <row r="2" spans="1:4" ht="33" customHeight="1" x14ac:dyDescent="0.35">
      <c r="A2" s="37"/>
      <c r="B2" s="36"/>
      <c r="C2" s="36"/>
      <c r="D2" s="36"/>
    </row>
    <row r="3" spans="1:4" x14ac:dyDescent="0.2">
      <c r="A3" s="35" t="s">
        <v>76</v>
      </c>
      <c r="B3" s="35" t="s">
        <v>77</v>
      </c>
    </row>
    <row r="4" spans="1:4" x14ac:dyDescent="0.2">
      <c r="A4" s="40">
        <v>0.25</v>
      </c>
      <c r="B4" s="11" t="s">
        <v>19</v>
      </c>
    </row>
    <row r="5" spans="1:4" x14ac:dyDescent="0.2">
      <c r="A5" s="40">
        <v>0.26041666666666669</v>
      </c>
      <c r="B5" s="11" t="s">
        <v>46</v>
      </c>
    </row>
    <row r="6" spans="1:4" x14ac:dyDescent="0.2">
      <c r="A6" s="40">
        <v>0.27083333333333331</v>
      </c>
      <c r="B6" s="11" t="s">
        <v>29</v>
      </c>
    </row>
    <row r="7" spans="1:4" x14ac:dyDescent="0.2">
      <c r="A7" s="40">
        <v>0.28125</v>
      </c>
      <c r="B7" s="11" t="s">
        <v>48</v>
      </c>
    </row>
    <row r="8" spans="1:4" x14ac:dyDescent="0.2">
      <c r="A8" s="40">
        <v>0.29166666666666669</v>
      </c>
      <c r="B8" s="11" t="s">
        <v>21</v>
      </c>
    </row>
    <row r="9" spans="1:4" x14ac:dyDescent="0.2">
      <c r="A9" s="40">
        <v>0.30208333333333331</v>
      </c>
      <c r="B9" s="11" t="s">
        <v>24</v>
      </c>
    </row>
    <row r="10" spans="1:4" x14ac:dyDescent="0.2">
      <c r="A10" s="40">
        <v>0.3125</v>
      </c>
      <c r="B10" s="11" t="s">
        <v>22</v>
      </c>
    </row>
    <row r="11" spans="1:4" x14ac:dyDescent="0.2">
      <c r="A11" s="40">
        <v>0.32291666666666669</v>
      </c>
      <c r="B11" s="11" t="s">
        <v>47</v>
      </c>
    </row>
    <row r="12" spans="1:4" x14ac:dyDescent="0.2">
      <c r="A12" s="40">
        <v>0.33333333333333331</v>
      </c>
      <c r="B12" s="11" t="s">
        <v>49</v>
      </c>
    </row>
    <row r="13" spans="1:4" x14ac:dyDescent="0.2">
      <c r="A13" s="40">
        <v>0.34375</v>
      </c>
      <c r="B13" s="11" t="s">
        <v>20</v>
      </c>
    </row>
    <row r="14" spans="1:4" x14ac:dyDescent="0.2">
      <c r="A14" s="40">
        <v>0.35069444444444442</v>
      </c>
      <c r="B14" s="11" t="s">
        <v>79</v>
      </c>
    </row>
    <row r="15" spans="1:4" x14ac:dyDescent="0.2">
      <c r="A15" s="40">
        <v>0.35416666666666669</v>
      </c>
      <c r="B15" s="11" t="s">
        <v>80</v>
      </c>
    </row>
  </sheetData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Prelim Results by Class by Scor</vt:lpstr>
      <vt:lpstr>Finals scores </vt:lpstr>
      <vt:lpstr>Finals Results </vt:lpstr>
      <vt:lpstr>Prelim Caption Results</vt:lpstr>
      <vt:lpstr>Prelim Results</vt:lpstr>
      <vt:lpstr>Finals Competition</vt:lpstr>
      <vt:lpstr>'Finals Competition'!Print_Area</vt:lpstr>
      <vt:lpstr>'Finals Results '!Print_Area</vt:lpstr>
    </vt:vector>
  </TitlesOfParts>
  <Company>Huntsville Public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wbowlin;sbaskin</dc:creator>
  <cp:lastModifiedBy>J.W. Smith</cp:lastModifiedBy>
  <cp:lastPrinted>2012-10-21T01:35:58Z</cp:lastPrinted>
  <dcterms:created xsi:type="dcterms:W3CDTF">2005-10-05T13:24:48Z</dcterms:created>
  <dcterms:modified xsi:type="dcterms:W3CDTF">2012-10-21T01:40:45Z</dcterms:modified>
</cp:coreProperties>
</file>